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оты на  конкурс" sheetId="2" r:id="rId1"/>
    <sheet name="Лист3" sheetId="3" r:id="rId2"/>
  </sheets>
  <calcPr calcId="162913" calcOnSave="0"/>
</workbook>
</file>

<file path=xl/calcChain.xml><?xml version="1.0" encoding="utf-8"?>
<calcChain xmlns="http://schemas.openxmlformats.org/spreadsheetml/2006/main">
  <c r="K133" i="2" l="1"/>
  <c r="K137" i="2" l="1"/>
  <c r="K136" i="2"/>
  <c r="K135" i="2"/>
  <c r="K134" i="2"/>
  <c r="K132" i="2"/>
  <c r="K126" i="2"/>
  <c r="K120" i="2"/>
  <c r="K119" i="2"/>
  <c r="K113" i="2"/>
  <c r="K112" i="2"/>
  <c r="K111" i="2"/>
  <c r="K110" i="2"/>
  <c r="K109" i="2"/>
  <c r="K108" i="2"/>
  <c r="K107" i="2"/>
  <c r="K101" i="2"/>
  <c r="K100" i="2"/>
  <c r="K99" i="2"/>
  <c r="K93" i="2"/>
  <c r="K92" i="2"/>
  <c r="K86" i="2"/>
  <c r="K80" i="2"/>
  <c r="K79" i="2"/>
  <c r="K73" i="2"/>
  <c r="K67" i="2"/>
  <c r="K61" i="2"/>
  <c r="K55" i="2"/>
  <c r="K54" i="2"/>
  <c r="K48" i="2"/>
  <c r="K42" i="2"/>
  <c r="K41" i="2"/>
  <c r="K40" i="2"/>
  <c r="K39" i="2"/>
  <c r="K38" i="2"/>
  <c r="K32" i="2"/>
  <c r="K31" i="2"/>
  <c r="K28" i="2"/>
  <c r="K22" i="2"/>
  <c r="K138" i="2" l="1"/>
  <c r="E87" i="2"/>
  <c r="D87" i="2"/>
  <c r="C87" i="2"/>
  <c r="D81" i="2"/>
  <c r="C81" i="2"/>
  <c r="E81" i="2"/>
  <c r="E33" i="2"/>
  <c r="D33" i="2"/>
  <c r="C33" i="2"/>
  <c r="K87" i="2" l="1"/>
  <c r="K74" i="2" l="1"/>
  <c r="K68" i="2"/>
  <c r="K49" i="2"/>
  <c r="K29" i="2"/>
  <c r="D43" i="2"/>
  <c r="C43" i="2"/>
  <c r="E43" i="2"/>
  <c r="E49" i="2"/>
  <c r="D49" i="2"/>
  <c r="C49" i="2"/>
  <c r="E29" i="2"/>
  <c r="D29" i="2"/>
  <c r="C29" i="2"/>
  <c r="E23" i="2"/>
  <c r="D23" i="2"/>
  <c r="C23" i="2"/>
  <c r="D62" i="2"/>
  <c r="C138" i="2"/>
  <c r="C114" i="2"/>
  <c r="C56" i="2"/>
  <c r="D138" i="2"/>
  <c r="D127" i="2"/>
  <c r="D121" i="2"/>
  <c r="C121" i="2"/>
  <c r="D102" i="2"/>
  <c r="D114" i="2"/>
  <c r="D94" i="2"/>
  <c r="E138" i="2"/>
  <c r="C102" i="2"/>
  <c r="E102" i="2"/>
  <c r="E114" i="2"/>
  <c r="E121" i="2"/>
  <c r="E127" i="2"/>
  <c r="C127" i="2"/>
  <c r="C94" i="2"/>
  <c r="E94" i="2"/>
  <c r="C68" i="2"/>
  <c r="D68" i="2"/>
  <c r="C62" i="2"/>
  <c r="D56" i="2"/>
  <c r="E56" i="2"/>
  <c r="G61" i="2"/>
  <c r="K43" i="2" l="1"/>
  <c r="K56" i="2"/>
  <c r="K81" i="2"/>
  <c r="K33" i="2"/>
  <c r="K102" i="2"/>
  <c r="K94" i="2"/>
  <c r="K127" i="2"/>
  <c r="K62" i="2"/>
  <c r="K121" i="2"/>
  <c r="K114" i="2"/>
</calcChain>
</file>

<file path=xl/sharedStrings.xml><?xml version="1.0" encoding="utf-8"?>
<sst xmlns="http://schemas.openxmlformats.org/spreadsheetml/2006/main" count="369" uniqueCount="144">
  <si>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</si>
  <si>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</si>
  <si>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</si>
  <si>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</si>
  <si>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</si>
  <si>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</si>
  <si>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</si>
  <si>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</si>
  <si>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</si>
  <si>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</si>
  <si>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</si>
  <si>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</si>
  <si>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</si>
  <si>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</si>
  <si>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</si>
  <si>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</si>
  <si>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</si>
  <si>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</si>
  <si>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</si>
  <si>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</si>
  <si>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</si>
  <si>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</si>
  <si>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</si>
  <si>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</si>
  <si>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</si>
  <si>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</si>
  <si>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</si>
  <si>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</si>
  <si>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</si>
  <si>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</si>
  <si>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</si>
  <si>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4</t>
  </si>
  <si>
    <t>ЛОТ № 4 (г.Дальнегорск)</t>
  </si>
  <si>
    <t>ЛОТ № 5 (г.Дальнегорск)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</si>
  <si>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</si>
  <si>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</si>
  <si>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</si>
  <si>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</si>
  <si>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шлак/блоч</t>
  </si>
  <si>
    <t>бревно</t>
  </si>
  <si>
    <t>шлакобл</t>
  </si>
  <si>
    <t>карк-засып</t>
  </si>
  <si>
    <t>крупно/пан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</si>
  <si>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</si>
  <si>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</si>
  <si>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</si>
  <si>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</si>
  <si>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</si>
  <si>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</si>
  <si>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</si>
  <si>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</si>
  <si>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</si>
  <si>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</si>
  <si>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</si>
  <si>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</si>
  <si>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</si>
  <si>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</si>
  <si>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</si>
  <si>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№2</t>
  </si>
  <si>
    <t>ЛОТ № 3</t>
  </si>
  <si>
    <t>ЛОТ № 4</t>
  </si>
  <si>
    <t>ЛОТ № 5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</si>
  <si>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</si>
  <si>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</si>
  <si>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</si>
  <si>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</si>
  <si>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</si>
  <si>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</si>
  <si>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</si>
  <si>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ЛОТ № 9 (г.Дальнегорск)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</si>
  <si>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</si>
  <si>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</si>
  <si>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</si>
  <si>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</si>
  <si>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</si>
  <si>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</si>
  <si>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</si>
  <si>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</si>
  <si>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</si>
  <si>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ул.Набережная,22</t>
  </si>
  <si>
    <t>ул.Космонавтов,14</t>
  </si>
  <si>
    <t>ул.Заводская,10</t>
  </si>
  <si>
    <t>ул.Заводская,9</t>
  </si>
  <si>
    <t>ул.Ключевая,3</t>
  </si>
  <si>
    <t>ул.Ключевая,4</t>
  </si>
  <si>
    <t>ул.Ключевая,6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</si>
  <si>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</si>
  <si>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</si>
  <si>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</si>
  <si>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</si>
  <si>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</si>
  <si>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</si>
  <si>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ул.Школьная,14</t>
  </si>
  <si>
    <t>ул.Гр.Милая,5</t>
  </si>
  <si>
    <t>ул.Гр.Милая,6</t>
  </si>
  <si>
    <t>ул.Пионерская,1</t>
  </si>
  <si>
    <t>ул.Комсомольская,46</t>
  </si>
  <si>
    <t>ул.Морская,19</t>
  </si>
  <si>
    <t>ул.Молодежная,1</t>
  </si>
  <si>
    <t>ул.Молодежная,9</t>
  </si>
  <si>
    <t>ул.Молодежная,11</t>
  </si>
  <si>
    <t>ул.Пушкинская,17</t>
  </si>
  <si>
    <t>ул.Партизанская, 29</t>
  </si>
  <si>
    <t>ул.Партизанская, 31</t>
  </si>
  <si>
    <t>Проспект 50 лет Октября,111</t>
  </si>
  <si>
    <t>Проспект 50 лет Октября,57</t>
  </si>
  <si>
    <t>Проспект 50 лет Октября,84</t>
  </si>
  <si>
    <t>Проспект 50 лет Октября,86</t>
  </si>
  <si>
    <t>Шлак. блоки</t>
  </si>
  <si>
    <t>ЛОТ № 1  (г.Дальнегорск)</t>
  </si>
  <si>
    <t>Проспект,50 лет Октября,99Б</t>
  </si>
  <si>
    <t>1</t>
  </si>
  <si>
    <t xml:space="preserve"> панел</t>
  </si>
  <si>
    <t>ЛОТ № 2  (г.Дальнегорск)</t>
  </si>
  <si>
    <t>Проспект 50 лет Октября,72</t>
  </si>
  <si>
    <t>ЛОТ № 3 (г.Дальнегорск)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</si>
  <si>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</si>
  <si>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</si>
  <si>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</si>
  <si>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</si>
  <si>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</si>
  <si>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</si>
  <si>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ул.Сухановская,9</t>
  </si>
  <si>
    <t>ЛОТ № 10 (г.Дальнегорск)</t>
  </si>
  <si>
    <t>ЛОТ № 11 (г.Дальнегорск)</t>
  </si>
  <si>
    <t>ЛОТ № 12 (г.Дальнегорск)</t>
  </si>
  <si>
    <t>Проспект 50 лет Октября,144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</si>
  <si>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</si>
  <si>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Октября, 125, кабинет 15.</t>
  </si>
  <si>
    <t>Дальнегорского городского округа по адресу: Приморский край, г.Дальнегорск, Проспект 50 лет Октября, 125, каб.2.</t>
  </si>
  <si>
    <t>ЛОТ № 6</t>
  </si>
  <si>
    <t>Извещение о проведении повторного открытого конкурса</t>
  </si>
  <si>
    <t>адрес электронной почты: ojodgo@dalnegorsk-mo.ru</t>
  </si>
  <si>
    <t>Э.Ю.Рябов</t>
  </si>
  <si>
    <t>ЛОТ № 13 (с.Краснореченский, Тайга, г.Дальнегорск)</t>
  </si>
  <si>
    <t>ЛОТ № 15 (с.Рудная Пристань, г.Дальнегорск)</t>
  </si>
  <si>
    <t>ЛОТ № 14 (с.Рудная Пристань, г.Дальнегорск)</t>
  </si>
  <si>
    <t>ЛОТ № 16 (с.Каменка, г.Дальнегорск)</t>
  </si>
  <si>
    <t>ЛОТ № 17 (с.Каменка, г.Дальнегорск)</t>
  </si>
  <si>
    <r>
      <t xml:space="preserve">     Контактное лицо: Заместитель главы администрации Дальнегорского городског</t>
    </r>
    <r>
      <rPr>
        <sz val="12"/>
        <rFont val="Times New Roman"/>
        <family val="1"/>
        <charset val="204"/>
      </rPr>
      <t>о округа Рябов Эдуард Юрьевич,                                                             вед. специалист 1 разряда отдела жизнеобеспечения Меньшенина Ольга Ивановна</t>
    </r>
  </si>
  <si>
    <t>Вскрытие конвертов с заявками на участие в конкурсе производится конкурсной комиссией в 14 часов 00 мин. 6 ноября  2023 г.</t>
  </si>
  <si>
    <t>Рассмотрение заявок на участие в конкурсе производится конкурсной комиссией в 15 часов 00 мин.  6 ноября 2023 г.</t>
  </si>
  <si>
    <t xml:space="preserve">Конкурс проводится в 16 часов 00 минут  6 ноября 2023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</si>
  <si>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Прием заявок заканчивается в 13 часов 00 мин. 6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</si>
</sst>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36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1" xfId="0" applyFont="1" applyFill="1" applyBorder="1" applyAlignment="1" applyProtection="1">
      <alignment horizontal="left"/>
    </xf>
    <xf numFmtId="2" fontId="6" fillId="0" borderId="0" xfId="0" applyNumberFormat="1" applyFont="1" applyFill="1"/>
    <xf numFmtId="0" fontId="2" fillId="0" borderId="0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3" xfId="0" applyNumberFormat="1" applyFont="1" applyFill="1" applyBorder="1"/>
    <xf numFmtId="2" fontId="6" fillId="2" borderId="21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164" fontId="9" fillId="0" borderId="18" xfId="0" applyNumberFormat="1" applyFont="1" applyFill="1" applyBorder="1" applyAlignment="1"/>
    <xf numFmtId="0" fontId="0" fillId="0" borderId="18" xfId="0" applyBorder="1" applyAlignment="1">
      <alignment horizontal="center" vertical="center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4" fillId="0" borderId="18" xfId="0" applyFont="1" applyBorder="1"/>
    <xf numFmtId="0" fontId="15" fillId="0" borderId="0" xfId="0" applyFont="1" applyFill="1"/>
    <xf numFmtId="0" fontId="16" fillId="0" borderId="0" xfId="0" applyFont="1" applyFill="1"/>
    <xf numFmtId="0" fontId="3" fillId="0" borderId="0" xfId="0" applyFont="1" applyFill="1"/>
    <xf numFmtId="0" fontId="17" fillId="0" borderId="0" xfId="0" applyFont="1" applyFill="1"/>
    <xf numFmtId="0" fontId="3" fillId="2" borderId="0" xfId="0" applyFont="1" applyFill="1"/>
    <xf numFmtId="0" fontId="16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13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3" fillId="0" borderId="18" xfId="2" applyFont="1" applyFill="1" applyBorder="1" applyAlignment="1"/>
    <xf numFmtId="0" fontId="13" fillId="0" borderId="18" xfId="2" applyFont="1" applyFill="1" applyBorder="1" applyAlignment="1">
      <alignment vertical="center"/>
    </xf>
    <xf numFmtId="2" fontId="2" fillId="0" borderId="0" xfId="0" applyNumberFormat="1" applyFont="1" applyFill="1" applyBorder="1"/>
    <xf numFmtId="0" fontId="14" fillId="0" borderId="0" xfId="0" applyFont="1" applyFill="1" applyAlignment="1"/>
    <xf numFmtId="0" fontId="18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4" fontId="6" fillId="0" borderId="0" xfId="0" applyNumberFormat="1" applyFont="1" applyFill="1"/>
    <xf numFmtId="49" fontId="2" fillId="2" borderId="18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4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2" fontId="2" fillId="0" borderId="0" xfId="0" applyNumberFormat="1" applyFont="1" applyFill="1"/>
    <xf numFmtId="164" fontId="2" fillId="0" borderId="4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82"/>
  <sheetViews>
    <sheetView tabSelected="1" zoomScale="142" zoomScaleNormal="142" workbookViewId="0">
      <selection activeCell="K161" sqref="K161"/>
    </sheetView>
  </sheetViews>
  <sheetFormatPr defaultColWidth="9.140625" defaultRowHeight="15.95" customHeight="1" x14ac:dyDescent="0.2"/>
  <cols>
    <col min="1" max="1" width="7.42578125" style="1" customWidth="1"/>
    <col min="2" max="2" width="25.28515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 x14ac:dyDescent="0.25">
      <c r="A2" s="120" t="s">
        <v>131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.75" x14ac:dyDescent="0.25">
      <c r="A3" s="120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.75" x14ac:dyDescent="0.25">
      <c r="A4" s="121" t="s">
        <v>127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" x14ac:dyDescent="0.25">
      <c r="A5" s="122" t="s">
        <v>51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 x14ac:dyDescent="0.25">
      <c r="A6" s="123" t="s">
        <v>78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5" x14ac:dyDescent="0.25">
      <c r="A7" s="123" t="s">
        <v>52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" x14ac:dyDescent="0.25">
      <c r="A8" s="123" t="s">
        <v>53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 x14ac:dyDescent="0.25">
      <c r="A9" s="124" t="s">
        <v>73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15" x14ac:dyDescent="0.25">
      <c r="A10" s="124" t="s">
        <v>54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5" x14ac:dyDescent="0.25">
      <c r="A11" s="125" t="s">
        <v>55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5" x14ac:dyDescent="0.25">
      <c r="A12" s="125" t="s">
        <v>56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5" x14ac:dyDescent="0.25">
      <c r="A13" s="124" t="s">
        <v>132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30" customHeight="1" x14ac:dyDescent="0.25">
      <c r="A14" s="132" t="s">
        <v>139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ht="1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.75" x14ac:dyDescent="0.2">
      <c r="A16" s="128" t="s">
        <v>72</v>
      </c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3" ht="12.75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3" ht="16.5" thickBot="1" x14ac:dyDescent="0.25">
      <c r="A18" s="112" t="s">
        <v>109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4"/>
    </row>
    <row r="19" spans="1:13" ht="12.75" x14ac:dyDescent="0.2">
      <c r="A19" s="103" t="s">
        <v>0</v>
      </c>
      <c r="B19" s="91" t="s">
        <v>1</v>
      </c>
      <c r="C19" s="94" t="s">
        <v>2</v>
      </c>
      <c r="D19" s="95"/>
      <c r="E19" s="91" t="s">
        <v>3</v>
      </c>
      <c r="F19" s="91" t="s">
        <v>4</v>
      </c>
      <c r="G19" s="96" t="s">
        <v>5</v>
      </c>
      <c r="H19" s="96" t="s">
        <v>6</v>
      </c>
      <c r="I19" s="96" t="s">
        <v>7</v>
      </c>
      <c r="J19" s="106" t="s">
        <v>8</v>
      </c>
      <c r="K19" s="115" t="s">
        <v>9</v>
      </c>
    </row>
    <row r="20" spans="1:13" ht="12.75" x14ac:dyDescent="0.2">
      <c r="A20" s="104"/>
      <c r="B20" s="92"/>
      <c r="C20" s="99" t="s">
        <v>10</v>
      </c>
      <c r="D20" s="99" t="s">
        <v>11</v>
      </c>
      <c r="E20" s="92"/>
      <c r="F20" s="92"/>
      <c r="G20" s="97"/>
      <c r="H20" s="97"/>
      <c r="I20" s="97"/>
      <c r="J20" s="107"/>
      <c r="K20" s="116"/>
    </row>
    <row r="21" spans="1:13" ht="27" customHeight="1" x14ac:dyDescent="0.2">
      <c r="A21" s="105"/>
      <c r="B21" s="93"/>
      <c r="C21" s="93"/>
      <c r="D21" s="93"/>
      <c r="E21" s="93"/>
      <c r="F21" s="93"/>
      <c r="G21" s="98"/>
      <c r="H21" s="98"/>
      <c r="I21" s="98"/>
      <c r="J21" s="108"/>
      <c r="K21" s="117"/>
    </row>
    <row r="22" spans="1:13" ht="12.75" x14ac:dyDescent="0.2">
      <c r="A22" s="3">
        <v>1</v>
      </c>
      <c r="B22" s="2" t="s">
        <v>110</v>
      </c>
      <c r="C22" s="12">
        <v>5443.7</v>
      </c>
      <c r="D22" s="12">
        <v>3695.5</v>
      </c>
      <c r="E22" s="12">
        <v>92</v>
      </c>
      <c r="F22" s="12">
        <v>1984</v>
      </c>
      <c r="G22" s="12">
        <v>48</v>
      </c>
      <c r="H22" s="79">
        <v>19.88</v>
      </c>
      <c r="I22" s="73" t="s">
        <v>111</v>
      </c>
      <c r="J22" s="47" t="s">
        <v>112</v>
      </c>
      <c r="K22" s="40">
        <f>D22*H22*5/100</f>
        <v>3673.3269999999993</v>
      </c>
    </row>
    <row r="23" spans="1:13" ht="13.5" thickBot="1" x14ac:dyDescent="0.25">
      <c r="A23" s="4"/>
      <c r="B23" s="17" t="s">
        <v>13</v>
      </c>
      <c r="C23" s="18">
        <f>SUM(C22:C22)</f>
        <v>5443.7</v>
      </c>
      <c r="D23" s="18">
        <f>SUM(D22:D22)</f>
        <v>3695.5</v>
      </c>
      <c r="E23" s="18">
        <f>SUM(E22:E22)</f>
        <v>92</v>
      </c>
      <c r="F23" s="18"/>
      <c r="G23" s="18"/>
      <c r="H23" s="19"/>
      <c r="I23" s="7"/>
      <c r="J23" s="21"/>
      <c r="K23" s="90">
        <v>3673.33</v>
      </c>
    </row>
    <row r="24" spans="1:13" ht="16.5" thickBot="1" x14ac:dyDescent="0.25">
      <c r="A24" s="112" t="s">
        <v>113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4"/>
    </row>
    <row r="25" spans="1:13" ht="12.75" x14ac:dyDescent="0.2">
      <c r="A25" s="103" t="s">
        <v>0</v>
      </c>
      <c r="B25" s="91" t="s">
        <v>1</v>
      </c>
      <c r="C25" s="94" t="s">
        <v>2</v>
      </c>
      <c r="D25" s="95"/>
      <c r="E25" s="91" t="s">
        <v>3</v>
      </c>
      <c r="F25" s="91" t="s">
        <v>4</v>
      </c>
      <c r="G25" s="96" t="s">
        <v>5</v>
      </c>
      <c r="H25" s="96" t="s">
        <v>6</v>
      </c>
      <c r="I25" s="96" t="s">
        <v>7</v>
      </c>
      <c r="J25" s="106" t="s">
        <v>8</v>
      </c>
      <c r="K25" s="115" t="s">
        <v>9</v>
      </c>
    </row>
    <row r="26" spans="1:13" ht="12.75" x14ac:dyDescent="0.2">
      <c r="A26" s="104"/>
      <c r="B26" s="92"/>
      <c r="C26" s="99" t="s">
        <v>10</v>
      </c>
      <c r="D26" s="99" t="s">
        <v>11</v>
      </c>
      <c r="E26" s="92"/>
      <c r="F26" s="92"/>
      <c r="G26" s="97"/>
      <c r="H26" s="97"/>
      <c r="I26" s="97"/>
      <c r="J26" s="107"/>
      <c r="K26" s="116"/>
    </row>
    <row r="27" spans="1:13" ht="21.75" customHeight="1" x14ac:dyDescent="0.2">
      <c r="A27" s="105"/>
      <c r="B27" s="93"/>
      <c r="C27" s="93"/>
      <c r="D27" s="93"/>
      <c r="E27" s="93"/>
      <c r="F27" s="93"/>
      <c r="G27" s="98"/>
      <c r="H27" s="98"/>
      <c r="I27" s="98"/>
      <c r="J27" s="108"/>
      <c r="K27" s="117"/>
    </row>
    <row r="28" spans="1:13" ht="14.25" customHeight="1" x14ac:dyDescent="0.2">
      <c r="A28" s="69">
        <v>1</v>
      </c>
      <c r="B28" s="78" t="s">
        <v>114</v>
      </c>
      <c r="C28" s="45">
        <v>408.9</v>
      </c>
      <c r="D28" s="66">
        <v>363.3</v>
      </c>
      <c r="E28" s="66">
        <v>6</v>
      </c>
      <c r="F28" s="66">
        <v>1958</v>
      </c>
      <c r="G28" s="31">
        <v>67</v>
      </c>
      <c r="H28" s="80">
        <v>17.34</v>
      </c>
      <c r="I28" s="67">
        <v>2</v>
      </c>
      <c r="J28" s="47" t="s">
        <v>14</v>
      </c>
      <c r="K28" s="40">
        <f>D28*H28*5/100</f>
        <v>314.98110000000003</v>
      </c>
    </row>
    <row r="29" spans="1:13" ht="13.5" thickBot="1" x14ac:dyDescent="0.25">
      <c r="A29" s="25"/>
      <c r="B29" s="13" t="s">
        <v>13</v>
      </c>
      <c r="C29" s="14">
        <f>SUM(C28:C28)</f>
        <v>408.9</v>
      </c>
      <c r="D29" s="18">
        <f>SUM(D28:D28)</f>
        <v>363.3</v>
      </c>
      <c r="E29" s="18">
        <f>SUM(E28:E28)</f>
        <v>6</v>
      </c>
      <c r="F29" s="14"/>
      <c r="G29" s="14"/>
      <c r="H29" s="14"/>
      <c r="I29" s="15"/>
      <c r="J29" s="14"/>
      <c r="K29" s="22">
        <f>SUM(K28:K28)</f>
        <v>314.98110000000003</v>
      </c>
    </row>
    <row r="30" spans="1:13" ht="15.75" x14ac:dyDescent="0.2">
      <c r="A30" s="112" t="s">
        <v>115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13" ht="12.75" x14ac:dyDescent="0.2">
      <c r="A31" s="12">
        <v>1</v>
      </c>
      <c r="B31" s="27" t="s">
        <v>121</v>
      </c>
      <c r="C31" s="39">
        <v>573.1</v>
      </c>
      <c r="D31" s="44">
        <v>520</v>
      </c>
      <c r="E31" s="31">
        <v>8</v>
      </c>
      <c r="F31" s="31">
        <v>1958</v>
      </c>
      <c r="G31" s="31">
        <v>69</v>
      </c>
      <c r="H31" s="36">
        <v>19.66</v>
      </c>
      <c r="I31" s="29">
        <v>1</v>
      </c>
      <c r="J31" s="70" t="s">
        <v>14</v>
      </c>
      <c r="K31" s="40">
        <f>D31*H31*5/100</f>
        <v>511.16</v>
      </c>
    </row>
    <row r="32" spans="1:13" ht="12.75" x14ac:dyDescent="0.2">
      <c r="A32" s="12">
        <v>2</v>
      </c>
      <c r="B32" s="27" t="s">
        <v>126</v>
      </c>
      <c r="C32" s="39">
        <v>1014.4</v>
      </c>
      <c r="D32" s="44">
        <v>624.20000000000005</v>
      </c>
      <c r="E32" s="31">
        <v>13</v>
      </c>
      <c r="F32" s="31">
        <v>1961</v>
      </c>
      <c r="G32" s="31">
        <v>69</v>
      </c>
      <c r="H32" s="36">
        <v>19.66</v>
      </c>
      <c r="I32" s="29">
        <v>1</v>
      </c>
      <c r="J32" s="70" t="s">
        <v>14</v>
      </c>
      <c r="K32" s="40">
        <f>D32*H32*5/100</f>
        <v>613.58860000000004</v>
      </c>
      <c r="M32" s="88"/>
    </row>
    <row r="33" spans="1:11" ht="12.75" x14ac:dyDescent="0.2">
      <c r="A33" s="25"/>
      <c r="B33" s="13" t="s">
        <v>13</v>
      </c>
      <c r="C33" s="14">
        <f>SUM(C31:C32)</f>
        <v>1587.5</v>
      </c>
      <c r="D33" s="43">
        <f>SUM(D31:D32)</f>
        <v>1144.2</v>
      </c>
      <c r="E33" s="14">
        <f>SUM(E31:E32)</f>
        <v>21</v>
      </c>
      <c r="F33" s="14"/>
      <c r="G33" s="14"/>
      <c r="H33" s="14"/>
      <c r="I33" s="15"/>
      <c r="J33" s="14"/>
      <c r="K33" s="16">
        <f>SUM(K31:K32)</f>
        <v>1124.7486000000001</v>
      </c>
    </row>
    <row r="34" spans="1:11" ht="16.5" thickBot="1" x14ac:dyDescent="0.25">
      <c r="A34" s="112" t="s">
        <v>32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ht="12.75" x14ac:dyDescent="0.2">
      <c r="A35" s="103" t="s">
        <v>0</v>
      </c>
      <c r="B35" s="91" t="s">
        <v>1</v>
      </c>
      <c r="C35" s="94" t="s">
        <v>2</v>
      </c>
      <c r="D35" s="95"/>
      <c r="E35" s="91" t="s">
        <v>3</v>
      </c>
      <c r="F35" s="91" t="s">
        <v>4</v>
      </c>
      <c r="G35" s="96" t="s">
        <v>5</v>
      </c>
      <c r="H35" s="96" t="s">
        <v>6</v>
      </c>
      <c r="I35" s="96" t="s">
        <v>7</v>
      </c>
      <c r="J35" s="106" t="s">
        <v>8</v>
      </c>
      <c r="K35" s="115" t="s">
        <v>9</v>
      </c>
    </row>
    <row r="36" spans="1:11" ht="12.75" x14ac:dyDescent="0.2">
      <c r="A36" s="104"/>
      <c r="B36" s="92"/>
      <c r="C36" s="99" t="s">
        <v>10</v>
      </c>
      <c r="D36" s="99" t="s">
        <v>11</v>
      </c>
      <c r="E36" s="92"/>
      <c r="F36" s="92"/>
      <c r="G36" s="97"/>
      <c r="H36" s="97"/>
      <c r="I36" s="97"/>
      <c r="J36" s="107"/>
      <c r="K36" s="116"/>
    </row>
    <row r="37" spans="1:11" ht="21.75" customHeight="1" x14ac:dyDescent="0.2">
      <c r="A37" s="105"/>
      <c r="B37" s="93"/>
      <c r="C37" s="93"/>
      <c r="D37" s="93"/>
      <c r="E37" s="93"/>
      <c r="F37" s="93"/>
      <c r="G37" s="98"/>
      <c r="H37" s="98"/>
      <c r="I37" s="98"/>
      <c r="J37" s="108"/>
      <c r="K37" s="117"/>
    </row>
    <row r="38" spans="1:11" ht="15.75" customHeight="1" x14ac:dyDescent="0.2">
      <c r="A38" s="12">
        <v>1</v>
      </c>
      <c r="B38" s="78" t="s">
        <v>116</v>
      </c>
      <c r="C38" s="39">
        <v>447.6</v>
      </c>
      <c r="D38" s="31">
        <v>409.9</v>
      </c>
      <c r="E38" s="31">
        <v>8</v>
      </c>
      <c r="F38" s="31">
        <v>1955</v>
      </c>
      <c r="G38" s="31">
        <v>69</v>
      </c>
      <c r="H38" s="36">
        <v>19.66</v>
      </c>
      <c r="I38" s="29">
        <v>1</v>
      </c>
      <c r="J38" s="29" t="s">
        <v>39</v>
      </c>
      <c r="K38" s="40">
        <f>D38*H38*5/100</f>
        <v>402.93169999999998</v>
      </c>
    </row>
    <row r="39" spans="1:11" ht="15" customHeight="1" x14ac:dyDescent="0.2">
      <c r="A39" s="12">
        <v>2</v>
      </c>
      <c r="B39" s="27" t="s">
        <v>117</v>
      </c>
      <c r="C39" s="39">
        <v>390.8</v>
      </c>
      <c r="D39" s="31">
        <v>361.7</v>
      </c>
      <c r="E39" s="31">
        <v>8</v>
      </c>
      <c r="F39" s="31">
        <v>1955</v>
      </c>
      <c r="G39" s="31">
        <v>69</v>
      </c>
      <c r="H39" s="36">
        <v>19.66</v>
      </c>
      <c r="I39" s="29">
        <v>1</v>
      </c>
      <c r="J39" s="70" t="s">
        <v>37</v>
      </c>
      <c r="K39" s="40">
        <f>D39*H39*5/100</f>
        <v>355.55110000000002</v>
      </c>
    </row>
    <row r="40" spans="1:11" ht="14.25" customHeight="1" x14ac:dyDescent="0.2">
      <c r="A40" s="12">
        <v>3</v>
      </c>
      <c r="B40" s="27" t="s">
        <v>118</v>
      </c>
      <c r="C40" s="39">
        <v>337.1</v>
      </c>
      <c r="D40" s="31">
        <v>336.4</v>
      </c>
      <c r="E40" s="31">
        <v>8</v>
      </c>
      <c r="F40" s="31">
        <v>1955</v>
      </c>
      <c r="G40" s="31">
        <v>69</v>
      </c>
      <c r="H40" s="36">
        <v>19.66</v>
      </c>
      <c r="I40" s="29">
        <v>1</v>
      </c>
      <c r="J40" s="70" t="s">
        <v>37</v>
      </c>
      <c r="K40" s="40">
        <f>D40*H40*5/100</f>
        <v>330.68119999999993</v>
      </c>
    </row>
    <row r="41" spans="1:11" ht="15" customHeight="1" x14ac:dyDescent="0.2">
      <c r="A41" s="12">
        <v>4</v>
      </c>
      <c r="B41" s="27" t="s">
        <v>119</v>
      </c>
      <c r="C41" s="39">
        <v>450.2</v>
      </c>
      <c r="D41" s="31">
        <v>415.9</v>
      </c>
      <c r="E41" s="31">
        <v>8</v>
      </c>
      <c r="F41" s="31">
        <v>1955</v>
      </c>
      <c r="G41" s="31">
        <v>69</v>
      </c>
      <c r="H41" s="36">
        <v>19.66</v>
      </c>
      <c r="I41" s="29">
        <v>1</v>
      </c>
      <c r="J41" s="70" t="s">
        <v>39</v>
      </c>
      <c r="K41" s="40">
        <f>D41*H41*5/100</f>
        <v>408.8297</v>
      </c>
    </row>
    <row r="42" spans="1:11" ht="13.5" customHeight="1" x14ac:dyDescent="0.2">
      <c r="A42" s="12">
        <v>5</v>
      </c>
      <c r="B42" s="27" t="s">
        <v>120</v>
      </c>
      <c r="C42" s="39">
        <v>449.1</v>
      </c>
      <c r="D42" s="31">
        <v>415.2</v>
      </c>
      <c r="E42" s="31">
        <v>8</v>
      </c>
      <c r="F42" s="31">
        <v>1955</v>
      </c>
      <c r="G42" s="31">
        <v>69</v>
      </c>
      <c r="H42" s="36">
        <v>19.66</v>
      </c>
      <c r="I42" s="29">
        <v>1</v>
      </c>
      <c r="J42" s="70" t="s">
        <v>39</v>
      </c>
      <c r="K42" s="40">
        <f>D42*H42*5/100</f>
        <v>408.14159999999998</v>
      </c>
    </row>
    <row r="43" spans="1:11" ht="12.75" x14ac:dyDescent="0.2">
      <c r="A43" s="25"/>
      <c r="B43" s="13" t="s">
        <v>13</v>
      </c>
      <c r="C43" s="14">
        <f>SUM(C38:C42)</f>
        <v>2074.8000000000002</v>
      </c>
      <c r="D43" s="14">
        <f>SUM(D38:D42)</f>
        <v>1939.1000000000001</v>
      </c>
      <c r="E43" s="14">
        <f>SUM(E38:E42)</f>
        <v>40</v>
      </c>
      <c r="F43" s="14"/>
      <c r="G43" s="14"/>
      <c r="H43" s="14"/>
      <c r="I43" s="15"/>
      <c r="J43" s="14"/>
      <c r="K43" s="16">
        <f>SUM(K38:K42)</f>
        <v>1906.1352999999999</v>
      </c>
    </row>
    <row r="44" spans="1:11" ht="16.5" thickBot="1" x14ac:dyDescent="0.25">
      <c r="A44" s="112" t="s">
        <v>33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1:11" ht="12.75" x14ac:dyDescent="0.2">
      <c r="A45" s="103" t="s">
        <v>0</v>
      </c>
      <c r="B45" s="91" t="s">
        <v>1</v>
      </c>
      <c r="C45" s="94" t="s">
        <v>2</v>
      </c>
      <c r="D45" s="95"/>
      <c r="E45" s="91" t="s">
        <v>3</v>
      </c>
      <c r="F45" s="91" t="s">
        <v>4</v>
      </c>
      <c r="G45" s="96" t="s">
        <v>5</v>
      </c>
      <c r="H45" s="96" t="s">
        <v>6</v>
      </c>
      <c r="I45" s="96" t="s">
        <v>7</v>
      </c>
      <c r="J45" s="106" t="s">
        <v>8</v>
      </c>
      <c r="K45" s="115" t="s">
        <v>9</v>
      </c>
    </row>
    <row r="46" spans="1:11" ht="12.75" x14ac:dyDescent="0.2">
      <c r="A46" s="104"/>
      <c r="B46" s="92"/>
      <c r="C46" s="99" t="s">
        <v>10</v>
      </c>
      <c r="D46" s="99" t="s">
        <v>11</v>
      </c>
      <c r="E46" s="92"/>
      <c r="F46" s="92"/>
      <c r="G46" s="97"/>
      <c r="H46" s="97"/>
      <c r="I46" s="97"/>
      <c r="J46" s="107"/>
      <c r="K46" s="116"/>
    </row>
    <row r="47" spans="1:11" ht="27" customHeight="1" x14ac:dyDescent="0.2">
      <c r="A47" s="105"/>
      <c r="B47" s="93"/>
      <c r="C47" s="93"/>
      <c r="D47" s="93"/>
      <c r="E47" s="93"/>
      <c r="F47" s="93"/>
      <c r="G47" s="98"/>
      <c r="H47" s="98"/>
      <c r="I47" s="98"/>
      <c r="J47" s="108"/>
      <c r="K47" s="117"/>
    </row>
    <row r="48" spans="1:11" ht="12.75" x14ac:dyDescent="0.2">
      <c r="A48" s="12">
        <v>1</v>
      </c>
      <c r="B48" s="2" t="s">
        <v>122</v>
      </c>
      <c r="C48" s="45">
        <v>393.6</v>
      </c>
      <c r="D48" s="45">
        <v>362.7</v>
      </c>
      <c r="E48" s="31">
        <v>8</v>
      </c>
      <c r="F48" s="31">
        <v>1955</v>
      </c>
      <c r="G48" s="31">
        <v>69</v>
      </c>
      <c r="H48" s="36">
        <v>18.52</v>
      </c>
      <c r="I48" s="31">
        <v>1</v>
      </c>
      <c r="J48" s="12" t="s">
        <v>14</v>
      </c>
      <c r="K48" s="40">
        <f>D48*H48*5/100</f>
        <v>335.86019999999996</v>
      </c>
    </row>
    <row r="49" spans="1:16" ht="12.75" x14ac:dyDescent="0.2">
      <c r="A49" s="25"/>
      <c r="B49" s="13" t="s">
        <v>13</v>
      </c>
      <c r="C49" s="14">
        <f>SUM(C44:C48)</f>
        <v>393.6</v>
      </c>
      <c r="D49" s="14">
        <f>SUM(D48:D48)</f>
        <v>362.7</v>
      </c>
      <c r="E49" s="14">
        <f>SUM(E48:E48)</f>
        <v>8</v>
      </c>
      <c r="F49" s="14"/>
      <c r="G49" s="14"/>
      <c r="H49" s="14"/>
      <c r="I49" s="15"/>
      <c r="J49" s="14"/>
      <c r="K49" s="16">
        <f>SUM(K48:K48)</f>
        <v>335.86019999999996</v>
      </c>
    </row>
    <row r="50" spans="1:16" ht="15.75" x14ac:dyDescent="0.2">
      <c r="A50" s="129" t="s">
        <v>34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1"/>
      <c r="M50" s="11"/>
      <c r="N50" s="11"/>
      <c r="O50" s="11"/>
      <c r="P50" s="11"/>
    </row>
    <row r="51" spans="1:16" ht="12.75" x14ac:dyDescent="0.2">
      <c r="A51" s="104" t="s">
        <v>0</v>
      </c>
      <c r="B51" s="92" t="s">
        <v>1</v>
      </c>
      <c r="C51" s="134" t="s">
        <v>2</v>
      </c>
      <c r="D51" s="135"/>
      <c r="E51" s="92" t="s">
        <v>3</v>
      </c>
      <c r="F51" s="92" t="s">
        <v>4</v>
      </c>
      <c r="G51" s="97" t="s">
        <v>5</v>
      </c>
      <c r="H51" s="97" t="s">
        <v>6</v>
      </c>
      <c r="I51" s="97" t="s">
        <v>7</v>
      </c>
      <c r="J51" s="107" t="s">
        <v>8</v>
      </c>
      <c r="K51" s="127" t="s">
        <v>9</v>
      </c>
      <c r="M51" s="11"/>
      <c r="N51" s="11"/>
      <c r="O51" s="11"/>
      <c r="P51" s="11"/>
    </row>
    <row r="52" spans="1:16" ht="12.75" x14ac:dyDescent="0.2">
      <c r="A52" s="104"/>
      <c r="B52" s="92"/>
      <c r="C52" s="99" t="s">
        <v>10</v>
      </c>
      <c r="D52" s="99" t="s">
        <v>11</v>
      </c>
      <c r="E52" s="92"/>
      <c r="F52" s="92"/>
      <c r="G52" s="97"/>
      <c r="H52" s="97"/>
      <c r="I52" s="97"/>
      <c r="J52" s="107"/>
      <c r="K52" s="116"/>
      <c r="M52" s="11"/>
      <c r="N52" s="11"/>
      <c r="O52" s="11"/>
      <c r="P52" s="11"/>
    </row>
    <row r="53" spans="1:16" ht="27" customHeight="1" x14ac:dyDescent="0.2">
      <c r="A53" s="105"/>
      <c r="B53" s="93"/>
      <c r="C53" s="93"/>
      <c r="D53" s="93"/>
      <c r="E53" s="93"/>
      <c r="F53" s="93"/>
      <c r="G53" s="98"/>
      <c r="H53" s="98"/>
      <c r="I53" s="98"/>
      <c r="J53" s="108"/>
      <c r="K53" s="117"/>
      <c r="M53" s="11"/>
      <c r="N53" s="11"/>
      <c r="O53" s="11"/>
      <c r="P53" s="11"/>
    </row>
    <row r="54" spans="1:16" ht="12.75" x14ac:dyDescent="0.2">
      <c r="A54" s="3">
        <v>1</v>
      </c>
      <c r="B54" s="2" t="s">
        <v>102</v>
      </c>
      <c r="C54" s="6">
        <v>384.5</v>
      </c>
      <c r="D54" s="6">
        <v>384.5</v>
      </c>
      <c r="E54" s="6">
        <v>8</v>
      </c>
      <c r="F54" s="6">
        <v>1959</v>
      </c>
      <c r="G54" s="6">
        <v>73</v>
      </c>
      <c r="H54" s="79">
        <v>16.3</v>
      </c>
      <c r="I54" s="7" t="s">
        <v>31</v>
      </c>
      <c r="J54" s="47" t="s">
        <v>23</v>
      </c>
      <c r="K54" s="40">
        <f>D54*H54*5/100</f>
        <v>313.36750000000001</v>
      </c>
      <c r="M54" s="11"/>
      <c r="N54" s="11"/>
      <c r="O54" s="74"/>
      <c r="P54" s="11"/>
    </row>
    <row r="55" spans="1:16" ht="12.75" x14ac:dyDescent="0.2">
      <c r="A55" s="3">
        <v>2</v>
      </c>
      <c r="B55" s="2" t="s">
        <v>103</v>
      </c>
      <c r="C55" s="6">
        <v>372</v>
      </c>
      <c r="D55" s="6">
        <v>372</v>
      </c>
      <c r="E55" s="6">
        <v>8</v>
      </c>
      <c r="F55" s="6">
        <v>1959</v>
      </c>
      <c r="G55" s="6">
        <v>73</v>
      </c>
      <c r="H55" s="79">
        <v>16.3</v>
      </c>
      <c r="I55" s="7" t="s">
        <v>31</v>
      </c>
      <c r="J55" s="47" t="s">
        <v>23</v>
      </c>
      <c r="K55" s="40">
        <f>D55*H55*5/100</f>
        <v>303.18</v>
      </c>
    </row>
    <row r="56" spans="1:16" s="8" customFormat="1" ht="13.5" thickBot="1" x14ac:dyDescent="0.25">
      <c r="A56" s="4"/>
      <c r="B56" s="9" t="s">
        <v>13</v>
      </c>
      <c r="C56" s="18">
        <f>SUM(C54:C55)</f>
        <v>756.5</v>
      </c>
      <c r="D56" s="18">
        <f>SUM(D54:D55)</f>
        <v>756.5</v>
      </c>
      <c r="E56" s="18">
        <f>SUM(E54:E55)</f>
        <v>16</v>
      </c>
      <c r="F56" s="18"/>
      <c r="G56" s="18"/>
      <c r="H56" s="19"/>
      <c r="I56" s="20"/>
      <c r="J56" s="21"/>
      <c r="K56" s="23">
        <f>SUM(K54:K55)</f>
        <v>616.54750000000001</v>
      </c>
      <c r="L56" s="10"/>
    </row>
    <row r="57" spans="1:16" ht="16.5" thickBot="1" x14ac:dyDescent="0.25">
      <c r="A57" s="100" t="s">
        <v>35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2"/>
    </row>
    <row r="58" spans="1:16" ht="18.75" customHeight="1" x14ac:dyDescent="0.2">
      <c r="A58" s="103" t="s">
        <v>0</v>
      </c>
      <c r="B58" s="91" t="s">
        <v>1</v>
      </c>
      <c r="C58" s="94" t="s">
        <v>2</v>
      </c>
      <c r="D58" s="95"/>
      <c r="E58" s="91" t="s">
        <v>3</v>
      </c>
      <c r="F58" s="91" t="s">
        <v>4</v>
      </c>
      <c r="G58" s="96" t="s">
        <v>5</v>
      </c>
      <c r="H58" s="96" t="s">
        <v>6</v>
      </c>
      <c r="I58" s="96" t="s">
        <v>7</v>
      </c>
      <c r="J58" s="106" t="s">
        <v>8</v>
      </c>
      <c r="K58" s="115" t="s">
        <v>9</v>
      </c>
    </row>
    <row r="59" spans="1:16" ht="12.75" x14ac:dyDescent="0.2">
      <c r="A59" s="104"/>
      <c r="B59" s="92"/>
      <c r="C59" s="99" t="s">
        <v>10</v>
      </c>
      <c r="D59" s="99" t="s">
        <v>11</v>
      </c>
      <c r="E59" s="92"/>
      <c r="F59" s="92"/>
      <c r="G59" s="97"/>
      <c r="H59" s="97"/>
      <c r="I59" s="97"/>
      <c r="J59" s="107"/>
      <c r="K59" s="116"/>
    </row>
    <row r="60" spans="1:16" ht="19.5" customHeight="1" x14ac:dyDescent="0.2">
      <c r="A60" s="105"/>
      <c r="B60" s="93"/>
      <c r="C60" s="93"/>
      <c r="D60" s="93"/>
      <c r="E60" s="93"/>
      <c r="F60" s="93"/>
      <c r="G60" s="98"/>
      <c r="H60" s="98"/>
      <c r="I60" s="98"/>
      <c r="J60" s="108"/>
      <c r="K60" s="117"/>
      <c r="M60" s="8"/>
    </row>
    <row r="61" spans="1:16" ht="12.75" x14ac:dyDescent="0.2">
      <c r="A61" s="12">
        <v>1</v>
      </c>
      <c r="B61" s="2" t="s">
        <v>104</v>
      </c>
      <c r="C61" s="45">
        <v>281.8</v>
      </c>
      <c r="D61" s="12">
        <v>235.3</v>
      </c>
      <c r="E61" s="12">
        <v>6</v>
      </c>
      <c r="F61" s="12">
        <v>1951</v>
      </c>
      <c r="G61" s="12">
        <f>2012-F61</f>
        <v>61</v>
      </c>
      <c r="H61" s="80">
        <v>20.43</v>
      </c>
      <c r="I61" s="24">
        <v>1</v>
      </c>
      <c r="J61" s="65" t="s">
        <v>108</v>
      </c>
      <c r="K61" s="40">
        <f>D61*H61*5/100</f>
        <v>240.35894999999999</v>
      </c>
    </row>
    <row r="62" spans="1:16" s="8" customFormat="1" ht="13.5" thickBot="1" x14ac:dyDescent="0.25">
      <c r="A62" s="25"/>
      <c r="B62" s="13" t="s">
        <v>13</v>
      </c>
      <c r="C62" s="14">
        <f>SUM(C61:C61)</f>
        <v>281.8</v>
      </c>
      <c r="D62" s="14">
        <f>SUM(D61:D61)</f>
        <v>235.3</v>
      </c>
      <c r="E62" s="14">
        <v>6</v>
      </c>
      <c r="F62" s="14"/>
      <c r="G62" s="14"/>
      <c r="H62" s="14"/>
      <c r="I62" s="15"/>
      <c r="J62" s="14"/>
      <c r="K62" s="22">
        <f>SUM(K61:K61)</f>
        <v>240.35894999999999</v>
      </c>
      <c r="L62" s="10"/>
    </row>
    <row r="63" spans="1:16" s="8" customFormat="1" ht="16.5" thickBot="1" x14ac:dyDescent="0.25">
      <c r="A63" s="112" t="s">
        <v>36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4"/>
      <c r="L63" s="10"/>
    </row>
    <row r="64" spans="1:16" s="8" customFormat="1" ht="12.75" x14ac:dyDescent="0.2">
      <c r="A64" s="103" t="s">
        <v>0</v>
      </c>
      <c r="B64" s="91" t="s">
        <v>1</v>
      </c>
      <c r="C64" s="94" t="s">
        <v>2</v>
      </c>
      <c r="D64" s="95"/>
      <c r="E64" s="91" t="s">
        <v>3</v>
      </c>
      <c r="F64" s="91" t="s">
        <v>4</v>
      </c>
      <c r="G64" s="96" t="s">
        <v>5</v>
      </c>
      <c r="H64" s="96" t="s">
        <v>6</v>
      </c>
      <c r="I64" s="96" t="s">
        <v>7</v>
      </c>
      <c r="J64" s="106" t="s">
        <v>8</v>
      </c>
      <c r="K64" s="115" t="s">
        <v>9</v>
      </c>
      <c r="L64" s="10"/>
    </row>
    <row r="65" spans="1:12" s="8" customFormat="1" ht="12.75" x14ac:dyDescent="0.2">
      <c r="A65" s="104"/>
      <c r="B65" s="92"/>
      <c r="C65" s="99" t="s">
        <v>10</v>
      </c>
      <c r="D65" s="99" t="s">
        <v>11</v>
      </c>
      <c r="E65" s="92"/>
      <c r="F65" s="92"/>
      <c r="G65" s="97"/>
      <c r="H65" s="97"/>
      <c r="I65" s="97"/>
      <c r="J65" s="107"/>
      <c r="K65" s="116"/>
      <c r="L65" s="10"/>
    </row>
    <row r="66" spans="1:12" s="8" customFormat="1" ht="24.75" customHeight="1" x14ac:dyDescent="0.2">
      <c r="A66" s="105"/>
      <c r="B66" s="93"/>
      <c r="C66" s="93"/>
      <c r="D66" s="93"/>
      <c r="E66" s="93"/>
      <c r="F66" s="93"/>
      <c r="G66" s="98"/>
      <c r="H66" s="98"/>
      <c r="I66" s="98"/>
      <c r="J66" s="108"/>
      <c r="K66" s="117"/>
      <c r="L66" s="10"/>
    </row>
    <row r="67" spans="1:12" s="8" customFormat="1" ht="13.15" customHeight="1" x14ac:dyDescent="0.2">
      <c r="A67" s="12">
        <v>1</v>
      </c>
      <c r="B67" s="2" t="s">
        <v>105</v>
      </c>
      <c r="C67" s="45">
        <v>315.5</v>
      </c>
      <c r="D67" s="45">
        <v>315.5</v>
      </c>
      <c r="E67" s="31">
        <v>6</v>
      </c>
      <c r="F67" s="31">
        <v>1957</v>
      </c>
      <c r="G67" s="31">
        <v>62</v>
      </c>
      <c r="H67" s="36">
        <v>21.73</v>
      </c>
      <c r="I67" s="31">
        <v>1</v>
      </c>
      <c r="J67" s="12" t="s">
        <v>14</v>
      </c>
      <c r="K67" s="40">
        <f>D67*H67*5/100</f>
        <v>342.79075000000006</v>
      </c>
      <c r="L67" s="10"/>
    </row>
    <row r="68" spans="1:12" s="8" customFormat="1" ht="13.15" customHeight="1" x14ac:dyDescent="0.2">
      <c r="A68" s="25"/>
      <c r="B68" s="13" t="s">
        <v>13</v>
      </c>
      <c r="C68" s="14">
        <f>SUM(C63:C67)</f>
        <v>315.5</v>
      </c>
      <c r="D68" s="14">
        <f>SUM(D67:D67)</f>
        <v>315.5</v>
      </c>
      <c r="E68" s="33">
        <v>6</v>
      </c>
      <c r="F68" s="14"/>
      <c r="G68" s="14"/>
      <c r="H68" s="14"/>
      <c r="I68" s="15"/>
      <c r="J68" s="14"/>
      <c r="K68" s="16">
        <f>SUM(K67:K67)</f>
        <v>342.79075000000006</v>
      </c>
      <c r="L68" s="10"/>
    </row>
    <row r="69" spans="1:12" s="8" customFormat="1" ht="21.75" customHeight="1" thickBot="1" x14ac:dyDescent="0.25">
      <c r="A69" s="112" t="s">
        <v>69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4"/>
      <c r="L69" s="10"/>
    </row>
    <row r="70" spans="1:12" s="8" customFormat="1" ht="13.15" customHeight="1" x14ac:dyDescent="0.2">
      <c r="A70" s="103" t="s">
        <v>0</v>
      </c>
      <c r="B70" s="91" t="s">
        <v>1</v>
      </c>
      <c r="C70" s="94" t="s">
        <v>2</v>
      </c>
      <c r="D70" s="95"/>
      <c r="E70" s="91" t="s">
        <v>3</v>
      </c>
      <c r="F70" s="91" t="s">
        <v>4</v>
      </c>
      <c r="G70" s="96" t="s">
        <v>5</v>
      </c>
      <c r="H70" s="96" t="s">
        <v>6</v>
      </c>
      <c r="I70" s="96" t="s">
        <v>7</v>
      </c>
      <c r="J70" s="106" t="s">
        <v>8</v>
      </c>
      <c r="K70" s="115" t="s">
        <v>9</v>
      </c>
      <c r="L70" s="10"/>
    </row>
    <row r="71" spans="1:12" s="8" customFormat="1" ht="13.15" customHeight="1" x14ac:dyDescent="0.2">
      <c r="A71" s="104"/>
      <c r="B71" s="92"/>
      <c r="C71" s="99" t="s">
        <v>10</v>
      </c>
      <c r="D71" s="99" t="s">
        <v>11</v>
      </c>
      <c r="E71" s="92"/>
      <c r="F71" s="92"/>
      <c r="G71" s="97"/>
      <c r="H71" s="97"/>
      <c r="I71" s="97"/>
      <c r="J71" s="107"/>
      <c r="K71" s="116"/>
      <c r="L71" s="10"/>
    </row>
    <row r="72" spans="1:12" s="8" customFormat="1" ht="21.75" customHeight="1" x14ac:dyDescent="0.2">
      <c r="A72" s="105"/>
      <c r="B72" s="93"/>
      <c r="C72" s="93"/>
      <c r="D72" s="93"/>
      <c r="E72" s="93"/>
      <c r="F72" s="93"/>
      <c r="G72" s="98"/>
      <c r="H72" s="98"/>
      <c r="I72" s="98"/>
      <c r="J72" s="108"/>
      <c r="K72" s="117"/>
      <c r="L72" s="10"/>
    </row>
    <row r="73" spans="1:12" s="8" customFormat="1" ht="13.15" customHeight="1" x14ac:dyDescent="0.2">
      <c r="A73" s="12">
        <v>1</v>
      </c>
      <c r="B73" s="28" t="s">
        <v>79</v>
      </c>
      <c r="C73" s="39">
        <v>2700.1</v>
      </c>
      <c r="D73" s="31">
        <v>1661.8</v>
      </c>
      <c r="E73" s="31">
        <v>136</v>
      </c>
      <c r="F73" s="31">
        <v>1987</v>
      </c>
      <c r="G73" s="31">
        <v>21</v>
      </c>
      <c r="H73" s="36">
        <v>22.28</v>
      </c>
      <c r="I73" s="29">
        <v>1</v>
      </c>
      <c r="J73" s="47" t="s">
        <v>42</v>
      </c>
      <c r="K73" s="40">
        <f>D73*H73*5/100</f>
        <v>1851.2452000000003</v>
      </c>
      <c r="L73" s="10"/>
    </row>
    <row r="74" spans="1:12" s="8" customFormat="1" ht="13.15" customHeight="1" x14ac:dyDescent="0.2">
      <c r="A74" s="75"/>
      <c r="B74" s="13" t="s">
        <v>13</v>
      </c>
      <c r="C74" s="76">
        <v>2700.1</v>
      </c>
      <c r="D74" s="77">
        <v>1661.8</v>
      </c>
      <c r="E74" s="77">
        <v>136</v>
      </c>
      <c r="F74" s="31"/>
      <c r="G74" s="31"/>
      <c r="H74" s="36"/>
      <c r="I74" s="29"/>
      <c r="J74" s="47"/>
      <c r="K74" s="16">
        <f>SUM(K73:K73)</f>
        <v>1851.2452000000003</v>
      </c>
      <c r="L74" s="10"/>
    </row>
    <row r="75" spans="1:12" s="8" customFormat="1" ht="20.25" customHeight="1" thickBot="1" x14ac:dyDescent="0.25">
      <c r="A75" s="112" t="s">
        <v>123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  <c r="L75" s="10"/>
    </row>
    <row r="76" spans="1:12" s="8" customFormat="1" ht="13.15" customHeight="1" x14ac:dyDescent="0.2">
      <c r="A76" s="103" t="s">
        <v>0</v>
      </c>
      <c r="B76" s="91" t="s">
        <v>1</v>
      </c>
      <c r="C76" s="94" t="s">
        <v>2</v>
      </c>
      <c r="D76" s="95"/>
      <c r="E76" s="91" t="s">
        <v>3</v>
      </c>
      <c r="F76" s="91" t="s">
        <v>4</v>
      </c>
      <c r="G76" s="96" t="s">
        <v>5</v>
      </c>
      <c r="H76" s="96" t="s">
        <v>6</v>
      </c>
      <c r="I76" s="96" t="s">
        <v>7</v>
      </c>
      <c r="J76" s="106" t="s">
        <v>8</v>
      </c>
      <c r="K76" s="115" t="s">
        <v>9</v>
      </c>
      <c r="L76" s="10"/>
    </row>
    <row r="77" spans="1:12" s="8" customFormat="1" ht="13.15" customHeight="1" x14ac:dyDescent="0.2">
      <c r="A77" s="104"/>
      <c r="B77" s="92"/>
      <c r="C77" s="99" t="s">
        <v>10</v>
      </c>
      <c r="D77" s="99" t="s">
        <v>11</v>
      </c>
      <c r="E77" s="92"/>
      <c r="F77" s="92"/>
      <c r="G77" s="97"/>
      <c r="H77" s="97"/>
      <c r="I77" s="97"/>
      <c r="J77" s="107"/>
      <c r="K77" s="116"/>
      <c r="L77" s="10"/>
    </row>
    <row r="78" spans="1:12" s="8" customFormat="1" ht="13.15" customHeight="1" x14ac:dyDescent="0.2">
      <c r="A78" s="105"/>
      <c r="B78" s="93"/>
      <c r="C78" s="93"/>
      <c r="D78" s="93"/>
      <c r="E78" s="93"/>
      <c r="F78" s="93"/>
      <c r="G78" s="98"/>
      <c r="H78" s="98"/>
      <c r="I78" s="98"/>
      <c r="J78" s="108"/>
      <c r="K78" s="117"/>
      <c r="L78" s="10"/>
    </row>
    <row r="79" spans="1:12" s="8" customFormat="1" ht="13.15" customHeight="1" x14ac:dyDescent="0.2">
      <c r="A79" s="12">
        <v>1</v>
      </c>
      <c r="B79" s="28" t="s">
        <v>106</v>
      </c>
      <c r="C79" s="39">
        <v>559.1</v>
      </c>
      <c r="D79" s="31">
        <v>479.1</v>
      </c>
      <c r="E79" s="31">
        <v>10</v>
      </c>
      <c r="F79" s="31">
        <v>1958</v>
      </c>
      <c r="G79" s="31">
        <v>54</v>
      </c>
      <c r="H79" s="36">
        <v>22.28</v>
      </c>
      <c r="I79" s="29">
        <v>1</v>
      </c>
      <c r="J79" s="47" t="s">
        <v>22</v>
      </c>
      <c r="K79" s="40">
        <f>D79*H79*5/100</f>
        <v>533.7174</v>
      </c>
      <c r="L79" s="10"/>
    </row>
    <row r="80" spans="1:12" s="8" customFormat="1" ht="13.15" customHeight="1" x14ac:dyDescent="0.2">
      <c r="A80" s="12">
        <v>2</v>
      </c>
      <c r="B80" s="28" t="s">
        <v>107</v>
      </c>
      <c r="C80" s="39">
        <v>558.5</v>
      </c>
      <c r="D80" s="31">
        <v>479.7</v>
      </c>
      <c r="E80" s="31">
        <v>10</v>
      </c>
      <c r="F80" s="31">
        <v>1938</v>
      </c>
      <c r="G80" s="31">
        <v>74</v>
      </c>
      <c r="H80" s="36">
        <v>22.28</v>
      </c>
      <c r="I80" s="29">
        <v>1</v>
      </c>
      <c r="J80" s="12" t="s">
        <v>22</v>
      </c>
      <c r="K80" s="40">
        <f>D80*H80*5/100</f>
        <v>534.38580000000002</v>
      </c>
      <c r="L80" s="10"/>
    </row>
    <row r="81" spans="1:13" s="8" customFormat="1" ht="13.15" customHeight="1" x14ac:dyDescent="0.2">
      <c r="A81" s="25"/>
      <c r="B81" s="13" t="s">
        <v>13</v>
      </c>
      <c r="C81" s="14">
        <f>SUM(C79:C80)</f>
        <v>1117.5999999999999</v>
      </c>
      <c r="D81" s="14">
        <f>SUM(D79:D80)</f>
        <v>958.8</v>
      </c>
      <c r="E81" s="33">
        <f>SUM(E79:E80)</f>
        <v>20</v>
      </c>
      <c r="F81" s="14"/>
      <c r="G81" s="14"/>
      <c r="H81" s="14"/>
      <c r="I81" s="15"/>
      <c r="J81" s="14"/>
      <c r="K81" s="16">
        <f>SUM(K79:K80)</f>
        <v>1068.1032</v>
      </c>
      <c r="L81" s="10"/>
    </row>
    <row r="82" spans="1:13" s="8" customFormat="1" ht="20.25" customHeight="1" thickBot="1" x14ac:dyDescent="0.25">
      <c r="A82" s="112" t="s">
        <v>124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4"/>
      <c r="L82" s="10"/>
    </row>
    <row r="83" spans="1:13" s="8" customFormat="1" ht="25.5" customHeight="1" x14ac:dyDescent="0.2">
      <c r="A83" s="103" t="s">
        <v>0</v>
      </c>
      <c r="B83" s="91" t="s">
        <v>1</v>
      </c>
      <c r="C83" s="94" t="s">
        <v>2</v>
      </c>
      <c r="D83" s="95"/>
      <c r="E83" s="91" t="s">
        <v>3</v>
      </c>
      <c r="F83" s="91" t="s">
        <v>4</v>
      </c>
      <c r="G83" s="96" t="s">
        <v>5</v>
      </c>
      <c r="H83" s="96" t="s">
        <v>6</v>
      </c>
      <c r="I83" s="96" t="s">
        <v>7</v>
      </c>
      <c r="J83" s="106" t="s">
        <v>8</v>
      </c>
      <c r="K83" s="115" t="s">
        <v>9</v>
      </c>
      <c r="L83" s="10"/>
    </row>
    <row r="84" spans="1:13" s="8" customFormat="1" ht="17.25" customHeight="1" x14ac:dyDescent="0.2">
      <c r="A84" s="104"/>
      <c r="B84" s="92"/>
      <c r="C84" s="99" t="s">
        <v>10</v>
      </c>
      <c r="D84" s="99" t="s">
        <v>11</v>
      </c>
      <c r="E84" s="92"/>
      <c r="F84" s="92"/>
      <c r="G84" s="97"/>
      <c r="H84" s="97"/>
      <c r="I84" s="97"/>
      <c r="J84" s="107"/>
      <c r="K84" s="116"/>
      <c r="L84" s="10"/>
    </row>
    <row r="85" spans="1:13" s="8" customFormat="1" ht="7.5" customHeight="1" x14ac:dyDescent="0.2">
      <c r="A85" s="105"/>
      <c r="B85" s="93"/>
      <c r="C85" s="93"/>
      <c r="D85" s="93"/>
      <c r="E85" s="93"/>
      <c r="F85" s="93"/>
      <c r="G85" s="98"/>
      <c r="H85" s="98"/>
      <c r="I85" s="98"/>
      <c r="J85" s="108"/>
      <c r="K85" s="117"/>
      <c r="L85" s="10"/>
    </row>
    <row r="86" spans="1:13" s="8" customFormat="1" ht="12.75" customHeight="1" x14ac:dyDescent="0.2">
      <c r="A86" s="70">
        <v>1</v>
      </c>
      <c r="B86" s="28" t="s">
        <v>80</v>
      </c>
      <c r="C86" s="71">
        <v>618.6</v>
      </c>
      <c r="D86" s="31">
        <v>459.2</v>
      </c>
      <c r="E86" s="31">
        <v>12</v>
      </c>
      <c r="F86" s="31">
        <v>1957</v>
      </c>
      <c r="G86" s="31">
        <v>45</v>
      </c>
      <c r="H86" s="36">
        <v>22.28</v>
      </c>
      <c r="I86" s="29">
        <v>1</v>
      </c>
      <c r="J86" s="70" t="s">
        <v>71</v>
      </c>
      <c r="K86" s="40">
        <f>D86*H86*5/100</f>
        <v>511.54880000000003</v>
      </c>
      <c r="L86" s="10"/>
    </row>
    <row r="87" spans="1:13" s="8" customFormat="1" ht="13.15" customHeight="1" x14ac:dyDescent="0.2">
      <c r="A87" s="25"/>
      <c r="B87" s="13" t="s">
        <v>13</v>
      </c>
      <c r="C87" s="14">
        <f>SUM(C86:C86)</f>
        <v>618.6</v>
      </c>
      <c r="D87" s="14">
        <f>SUM(D86:D86)</f>
        <v>459.2</v>
      </c>
      <c r="E87" s="33">
        <f>SUM(E86:E86)</f>
        <v>12</v>
      </c>
      <c r="F87" s="14"/>
      <c r="G87" s="14"/>
      <c r="H87" s="14"/>
      <c r="I87" s="15"/>
      <c r="J87" s="14"/>
      <c r="K87" s="16">
        <f>SUM(K86:K86)</f>
        <v>511.54880000000003</v>
      </c>
      <c r="L87" s="10"/>
      <c r="M87" s="72"/>
    </row>
    <row r="88" spans="1:13" s="8" customFormat="1" ht="18.75" customHeight="1" thickBot="1" x14ac:dyDescent="0.25">
      <c r="A88" s="112" t="s">
        <v>125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10"/>
    </row>
    <row r="89" spans="1:13" s="8" customFormat="1" ht="12.75" x14ac:dyDescent="0.2">
      <c r="A89" s="103" t="s">
        <v>0</v>
      </c>
      <c r="B89" s="91" t="s">
        <v>1</v>
      </c>
      <c r="C89" s="94" t="s">
        <v>2</v>
      </c>
      <c r="D89" s="95"/>
      <c r="E89" s="91" t="s">
        <v>3</v>
      </c>
      <c r="F89" s="91" t="s">
        <v>4</v>
      </c>
      <c r="G89" s="96" t="s">
        <v>5</v>
      </c>
      <c r="H89" s="96" t="s">
        <v>6</v>
      </c>
      <c r="I89" s="96" t="s">
        <v>7</v>
      </c>
      <c r="J89" s="106" t="s">
        <v>8</v>
      </c>
      <c r="K89" s="115" t="s">
        <v>9</v>
      </c>
      <c r="L89" s="10"/>
    </row>
    <row r="90" spans="1:13" s="8" customFormat="1" ht="12.75" x14ac:dyDescent="0.2">
      <c r="A90" s="104"/>
      <c r="B90" s="92"/>
      <c r="C90" s="99" t="s">
        <v>10</v>
      </c>
      <c r="D90" s="99" t="s">
        <v>11</v>
      </c>
      <c r="E90" s="92"/>
      <c r="F90" s="92"/>
      <c r="G90" s="97"/>
      <c r="H90" s="97"/>
      <c r="I90" s="97"/>
      <c r="J90" s="107"/>
      <c r="K90" s="116"/>
      <c r="L90" s="10"/>
    </row>
    <row r="91" spans="1:13" s="8" customFormat="1" ht="25.5" customHeight="1" x14ac:dyDescent="0.2">
      <c r="A91" s="105"/>
      <c r="B91" s="93"/>
      <c r="C91" s="93"/>
      <c r="D91" s="93"/>
      <c r="E91" s="93"/>
      <c r="F91" s="93"/>
      <c r="G91" s="98"/>
      <c r="H91" s="98"/>
      <c r="I91" s="98"/>
      <c r="J91" s="108"/>
      <c r="K91" s="117"/>
      <c r="L91" s="10"/>
    </row>
    <row r="92" spans="1:13" s="8" customFormat="1" ht="12.75" x14ac:dyDescent="0.2">
      <c r="A92" s="12">
        <v>1</v>
      </c>
      <c r="B92" s="56" t="s">
        <v>82</v>
      </c>
      <c r="C92" s="38">
        <v>394.8</v>
      </c>
      <c r="D92" s="31">
        <v>394.8</v>
      </c>
      <c r="E92" s="45">
        <v>10</v>
      </c>
      <c r="F92" s="45">
        <v>1989</v>
      </c>
      <c r="G92" s="31">
        <v>45</v>
      </c>
      <c r="H92" s="80">
        <v>19.32</v>
      </c>
      <c r="I92" s="45">
        <v>4</v>
      </c>
      <c r="J92" s="39" t="s">
        <v>38</v>
      </c>
      <c r="K92" s="40">
        <f>D92*H92*5/100</f>
        <v>381.3768</v>
      </c>
      <c r="L92" s="10"/>
    </row>
    <row r="93" spans="1:13" s="8" customFormat="1" ht="12.75" x14ac:dyDescent="0.2">
      <c r="A93" s="12">
        <v>2</v>
      </c>
      <c r="B93" s="56" t="s">
        <v>81</v>
      </c>
      <c r="C93" s="38">
        <v>380.2</v>
      </c>
      <c r="D93" s="31">
        <v>380.2</v>
      </c>
      <c r="E93" s="45">
        <v>10</v>
      </c>
      <c r="F93" s="45">
        <v>1953</v>
      </c>
      <c r="G93" s="31">
        <v>57</v>
      </c>
      <c r="H93" s="80">
        <v>19.32</v>
      </c>
      <c r="I93" s="45">
        <v>4</v>
      </c>
      <c r="J93" s="39" t="s">
        <v>38</v>
      </c>
      <c r="K93" s="40">
        <f>D93*H93*5/100</f>
        <v>367.27319999999997</v>
      </c>
      <c r="L93" s="10"/>
    </row>
    <row r="94" spans="1:13" s="8" customFormat="1" ht="12.75" x14ac:dyDescent="0.2">
      <c r="A94" s="25"/>
      <c r="B94" s="13" t="s">
        <v>13</v>
      </c>
      <c r="C94" s="14">
        <f>SUM(C92:C93)</f>
        <v>775</v>
      </c>
      <c r="D94" s="14">
        <f>SUM(D92:D93)</f>
        <v>775</v>
      </c>
      <c r="E94" s="14">
        <f>SUM(E92:E93)</f>
        <v>20</v>
      </c>
      <c r="F94" s="30"/>
      <c r="G94" s="30"/>
      <c r="H94" s="30"/>
      <c r="I94" s="29"/>
      <c r="J94" s="30"/>
      <c r="K94" s="16">
        <f>SUM(K92:K93)</f>
        <v>748.65</v>
      </c>
      <c r="L94" s="10"/>
    </row>
    <row r="95" spans="1:13" s="8" customFormat="1" ht="16.5" thickBot="1" x14ac:dyDescent="0.25">
      <c r="A95" s="112" t="s">
        <v>134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4"/>
      <c r="L95" s="10"/>
    </row>
    <row r="96" spans="1:13" s="8" customFormat="1" ht="12.75" x14ac:dyDescent="0.2">
      <c r="A96" s="103" t="s">
        <v>0</v>
      </c>
      <c r="B96" s="91" t="s">
        <v>1</v>
      </c>
      <c r="C96" s="94" t="s">
        <v>2</v>
      </c>
      <c r="D96" s="95"/>
      <c r="E96" s="91" t="s">
        <v>3</v>
      </c>
      <c r="F96" s="91" t="s">
        <v>4</v>
      </c>
      <c r="G96" s="96" t="s">
        <v>5</v>
      </c>
      <c r="H96" s="96" t="s">
        <v>6</v>
      </c>
      <c r="I96" s="96" t="s">
        <v>7</v>
      </c>
      <c r="J96" s="106" t="s">
        <v>8</v>
      </c>
      <c r="K96" s="115" t="s">
        <v>9</v>
      </c>
      <c r="L96" s="10"/>
    </row>
    <row r="97" spans="1:26" s="8" customFormat="1" ht="12.75" x14ac:dyDescent="0.2">
      <c r="A97" s="104"/>
      <c r="B97" s="92"/>
      <c r="C97" s="99" t="s">
        <v>10</v>
      </c>
      <c r="D97" s="99" t="s">
        <v>11</v>
      </c>
      <c r="E97" s="92"/>
      <c r="F97" s="92"/>
      <c r="G97" s="97"/>
      <c r="H97" s="97"/>
      <c r="I97" s="97"/>
      <c r="J97" s="107"/>
      <c r="K97" s="116"/>
      <c r="L97" s="10"/>
    </row>
    <row r="98" spans="1:26" s="8" customFormat="1" ht="23.25" customHeight="1" x14ac:dyDescent="0.2">
      <c r="A98" s="105"/>
      <c r="B98" s="93"/>
      <c r="C98" s="93"/>
      <c r="D98" s="93"/>
      <c r="E98" s="93"/>
      <c r="F98" s="93"/>
      <c r="G98" s="98"/>
      <c r="H98" s="98"/>
      <c r="I98" s="98"/>
      <c r="J98" s="108"/>
      <c r="K98" s="117"/>
      <c r="L98" s="10"/>
    </row>
    <row r="99" spans="1:26" s="8" customFormat="1" ht="12.75" x14ac:dyDescent="0.2">
      <c r="A99" s="12">
        <v>1</v>
      </c>
      <c r="B99" s="57" t="s">
        <v>83</v>
      </c>
      <c r="C99" s="39">
        <v>301.8</v>
      </c>
      <c r="D99" s="31">
        <v>301.8</v>
      </c>
      <c r="E99" s="45">
        <v>8</v>
      </c>
      <c r="F99" s="45">
        <v>1969</v>
      </c>
      <c r="G99" s="31">
        <v>62</v>
      </c>
      <c r="H99" s="36">
        <v>22.57</v>
      </c>
      <c r="I99" s="45">
        <v>4</v>
      </c>
      <c r="J99" s="39" t="s">
        <v>12</v>
      </c>
      <c r="K99" s="40">
        <f t="shared" ref="K99:K101" si="0">D99*H99*5/100</f>
        <v>340.58130000000006</v>
      </c>
      <c r="L99" s="10"/>
    </row>
    <row r="100" spans="1:26" s="8" customFormat="1" ht="12.75" x14ac:dyDescent="0.2">
      <c r="A100" s="12">
        <v>2</v>
      </c>
      <c r="B100" s="57" t="s">
        <v>84</v>
      </c>
      <c r="C100" s="39">
        <v>229.9</v>
      </c>
      <c r="D100" s="31">
        <v>229.9</v>
      </c>
      <c r="E100" s="45">
        <v>8</v>
      </c>
      <c r="F100" s="45">
        <v>1957</v>
      </c>
      <c r="G100" s="31">
        <v>60</v>
      </c>
      <c r="H100" s="36">
        <v>22.57</v>
      </c>
      <c r="I100" s="45">
        <v>4</v>
      </c>
      <c r="J100" s="39" t="s">
        <v>12</v>
      </c>
      <c r="K100" s="40">
        <f t="shared" si="0"/>
        <v>259.44215000000003</v>
      </c>
      <c r="L100" s="10"/>
    </row>
    <row r="101" spans="1:26" s="8" customFormat="1" ht="12.75" x14ac:dyDescent="0.2">
      <c r="A101" s="12">
        <v>3</v>
      </c>
      <c r="B101" s="57" t="s">
        <v>85</v>
      </c>
      <c r="C101" s="39">
        <v>299.60000000000002</v>
      </c>
      <c r="D101" s="31">
        <v>299.60000000000002</v>
      </c>
      <c r="E101" s="45">
        <v>10</v>
      </c>
      <c r="F101" s="45">
        <v>1961</v>
      </c>
      <c r="G101" s="31">
        <v>62</v>
      </c>
      <c r="H101" s="36">
        <v>22.57</v>
      </c>
      <c r="I101" s="45">
        <v>4</v>
      </c>
      <c r="J101" s="39" t="s">
        <v>12</v>
      </c>
      <c r="K101" s="40">
        <f t="shared" si="0"/>
        <v>338.09860000000003</v>
      </c>
      <c r="L101" s="10"/>
    </row>
    <row r="102" spans="1:26" s="25" customFormat="1" ht="12.75" x14ac:dyDescent="0.2">
      <c r="B102" s="13" t="s">
        <v>13</v>
      </c>
      <c r="C102" s="14">
        <f>SUM(C99:C101)</f>
        <v>831.30000000000007</v>
      </c>
      <c r="D102" s="14">
        <f>SUM(D99:D101)</f>
        <v>831.30000000000007</v>
      </c>
      <c r="E102" s="14">
        <f>SUM(E99:E101)</f>
        <v>26</v>
      </c>
      <c r="F102" s="30"/>
      <c r="G102" s="30"/>
      <c r="H102" s="30"/>
      <c r="I102" s="29"/>
      <c r="J102" s="30"/>
      <c r="K102" s="16">
        <f>SUM(K99:K101)</f>
        <v>938.12205000000017</v>
      </c>
      <c r="L102" s="41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s="8" customFormat="1" ht="20.25" customHeight="1" thickBot="1" x14ac:dyDescent="0.25">
      <c r="A103" s="112" t="s">
        <v>136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4"/>
      <c r="L103" s="10"/>
    </row>
    <row r="104" spans="1:26" s="8" customFormat="1" ht="12.75" x14ac:dyDescent="0.2">
      <c r="A104" s="103" t="s">
        <v>0</v>
      </c>
      <c r="B104" s="91" t="s">
        <v>1</v>
      </c>
      <c r="C104" s="94" t="s">
        <v>2</v>
      </c>
      <c r="D104" s="95"/>
      <c r="E104" s="91" t="s">
        <v>3</v>
      </c>
      <c r="F104" s="91" t="s">
        <v>4</v>
      </c>
      <c r="G104" s="96" t="s">
        <v>5</v>
      </c>
      <c r="H104" s="96" t="s">
        <v>6</v>
      </c>
      <c r="I104" s="96" t="s">
        <v>7</v>
      </c>
      <c r="J104" s="106" t="s">
        <v>8</v>
      </c>
      <c r="K104" s="115" t="s">
        <v>9</v>
      </c>
      <c r="L104" s="10"/>
    </row>
    <row r="105" spans="1:26" s="8" customFormat="1" ht="12.75" x14ac:dyDescent="0.2">
      <c r="A105" s="104"/>
      <c r="B105" s="92"/>
      <c r="C105" s="99" t="s">
        <v>10</v>
      </c>
      <c r="D105" s="99" t="s">
        <v>11</v>
      </c>
      <c r="E105" s="92"/>
      <c r="F105" s="92"/>
      <c r="G105" s="97"/>
      <c r="H105" s="97"/>
      <c r="I105" s="97"/>
      <c r="J105" s="107"/>
      <c r="K105" s="116"/>
      <c r="L105" s="10"/>
    </row>
    <row r="106" spans="1:26" s="8" customFormat="1" ht="25.5" customHeight="1" x14ac:dyDescent="0.2">
      <c r="A106" s="105"/>
      <c r="B106" s="93"/>
      <c r="C106" s="93"/>
      <c r="D106" s="93"/>
      <c r="E106" s="93"/>
      <c r="F106" s="93"/>
      <c r="G106" s="98"/>
      <c r="H106" s="98"/>
      <c r="I106" s="98"/>
      <c r="J106" s="108"/>
      <c r="K106" s="117"/>
      <c r="L106" s="10"/>
    </row>
    <row r="107" spans="1:26" s="8" customFormat="1" ht="12.75" x14ac:dyDescent="0.2">
      <c r="A107" s="12">
        <v>1</v>
      </c>
      <c r="B107" s="59" t="s">
        <v>86</v>
      </c>
      <c r="C107" s="38">
        <v>255</v>
      </c>
      <c r="D107" s="31">
        <v>254.9</v>
      </c>
      <c r="E107" s="45">
        <v>7</v>
      </c>
      <c r="F107" s="45">
        <v>1934</v>
      </c>
      <c r="G107" s="31">
        <v>46</v>
      </c>
      <c r="H107" s="36">
        <v>23.64</v>
      </c>
      <c r="I107" s="70">
        <v>1</v>
      </c>
      <c r="J107" s="39" t="s">
        <v>40</v>
      </c>
      <c r="K107" s="40">
        <f t="shared" ref="K107:K113" si="1">D107*H107*5/100</f>
        <v>301.29180000000002</v>
      </c>
      <c r="L107" s="10"/>
    </row>
    <row r="108" spans="1:26" s="8" customFormat="1" ht="12.75" x14ac:dyDescent="0.2">
      <c r="A108" s="12">
        <v>2</v>
      </c>
      <c r="B108" s="59" t="s">
        <v>87</v>
      </c>
      <c r="C108" s="38">
        <v>578.5</v>
      </c>
      <c r="D108" s="39">
        <v>578.5</v>
      </c>
      <c r="E108" s="45">
        <v>12</v>
      </c>
      <c r="F108" s="45">
        <v>1962</v>
      </c>
      <c r="G108" s="31">
        <v>49</v>
      </c>
      <c r="H108" s="36">
        <v>23.64</v>
      </c>
      <c r="I108" s="70">
        <v>1</v>
      </c>
      <c r="J108" s="39" t="s">
        <v>12</v>
      </c>
      <c r="K108" s="40">
        <f t="shared" si="1"/>
        <v>683.78699999999992</v>
      </c>
      <c r="L108" s="10"/>
    </row>
    <row r="109" spans="1:26" s="8" customFormat="1" ht="12.75" x14ac:dyDescent="0.2">
      <c r="A109" s="12">
        <v>3</v>
      </c>
      <c r="B109" s="59" t="s">
        <v>88</v>
      </c>
      <c r="C109" s="38">
        <v>255.1</v>
      </c>
      <c r="D109" s="31">
        <v>255.1</v>
      </c>
      <c r="E109" s="45">
        <v>9</v>
      </c>
      <c r="F109" s="45">
        <v>1953</v>
      </c>
      <c r="G109" s="31">
        <v>50</v>
      </c>
      <c r="H109" s="36">
        <v>23.64</v>
      </c>
      <c r="I109" s="70">
        <v>1</v>
      </c>
      <c r="J109" s="39" t="s">
        <v>41</v>
      </c>
      <c r="K109" s="40">
        <f t="shared" si="1"/>
        <v>301.52819999999997</v>
      </c>
      <c r="L109" s="10"/>
    </row>
    <row r="110" spans="1:26" s="8" customFormat="1" ht="12.75" x14ac:dyDescent="0.2">
      <c r="A110" s="12">
        <v>4</v>
      </c>
      <c r="B110" s="59" t="s">
        <v>89</v>
      </c>
      <c r="C110" s="38">
        <v>577.79999999999995</v>
      </c>
      <c r="D110" s="31">
        <v>554.5</v>
      </c>
      <c r="E110" s="45">
        <v>12</v>
      </c>
      <c r="F110" s="45">
        <v>1955</v>
      </c>
      <c r="G110" s="31">
        <v>40</v>
      </c>
      <c r="H110" s="36">
        <v>23.64</v>
      </c>
      <c r="I110" s="70">
        <v>1</v>
      </c>
      <c r="J110" s="39" t="s">
        <v>40</v>
      </c>
      <c r="K110" s="40">
        <f t="shared" si="1"/>
        <v>655.4190000000001</v>
      </c>
      <c r="L110" s="10"/>
    </row>
    <row r="111" spans="1:26" s="8" customFormat="1" ht="12.75" x14ac:dyDescent="0.2">
      <c r="A111" s="12">
        <v>5</v>
      </c>
      <c r="B111" s="59" t="s">
        <v>91</v>
      </c>
      <c r="C111" s="38">
        <v>410.6</v>
      </c>
      <c r="D111" s="31">
        <v>392.7</v>
      </c>
      <c r="E111" s="45">
        <v>12</v>
      </c>
      <c r="F111" s="45">
        <v>1954</v>
      </c>
      <c r="G111" s="31">
        <v>40</v>
      </c>
      <c r="H111" s="36">
        <v>23.64</v>
      </c>
      <c r="I111" s="70">
        <v>1</v>
      </c>
      <c r="J111" s="39" t="s">
        <v>12</v>
      </c>
      <c r="K111" s="40">
        <f t="shared" si="1"/>
        <v>464.17140000000001</v>
      </c>
      <c r="L111" s="10"/>
    </row>
    <row r="112" spans="1:26" s="8" customFormat="1" ht="12.75" x14ac:dyDescent="0.2">
      <c r="A112" s="12">
        <v>6</v>
      </c>
      <c r="B112" s="59" t="s">
        <v>90</v>
      </c>
      <c r="C112" s="38">
        <v>269</v>
      </c>
      <c r="D112" s="44">
        <v>269</v>
      </c>
      <c r="E112" s="45">
        <v>8</v>
      </c>
      <c r="F112" s="45">
        <v>1936</v>
      </c>
      <c r="G112" s="31">
        <v>45</v>
      </c>
      <c r="H112" s="36">
        <v>23.64</v>
      </c>
      <c r="I112" s="70">
        <v>1</v>
      </c>
      <c r="J112" s="39" t="s">
        <v>12</v>
      </c>
      <c r="K112" s="40">
        <f t="shared" si="1"/>
        <v>317.95799999999997</v>
      </c>
      <c r="L112" s="10"/>
    </row>
    <row r="113" spans="1:12" s="8" customFormat="1" ht="12.75" x14ac:dyDescent="0.2">
      <c r="A113" s="12">
        <v>7</v>
      </c>
      <c r="B113" s="60" t="s">
        <v>92</v>
      </c>
      <c r="C113" s="38">
        <v>243.9</v>
      </c>
      <c r="D113" s="31">
        <v>243.9</v>
      </c>
      <c r="E113" s="45">
        <v>8</v>
      </c>
      <c r="F113" s="45">
        <v>1933</v>
      </c>
      <c r="G113" s="31">
        <v>32</v>
      </c>
      <c r="H113" s="36">
        <v>23.64</v>
      </c>
      <c r="I113" s="70">
        <v>1</v>
      </c>
      <c r="J113" s="39" t="s">
        <v>12</v>
      </c>
      <c r="K113" s="40">
        <f t="shared" si="1"/>
        <v>288.28980000000001</v>
      </c>
      <c r="L113" s="10"/>
    </row>
    <row r="114" spans="1:12" s="8" customFormat="1" ht="12.75" x14ac:dyDescent="0.2">
      <c r="A114" s="25"/>
      <c r="B114" s="13" t="s">
        <v>13</v>
      </c>
      <c r="C114" s="14">
        <f>SUM(C107:C113)</f>
        <v>2589.9</v>
      </c>
      <c r="D114" s="43">
        <f>SUM(D107:D113)</f>
        <v>2548.6</v>
      </c>
      <c r="E114" s="14">
        <f>SUM(E107:E113)</f>
        <v>68</v>
      </c>
      <c r="F114" s="30"/>
      <c r="G114" s="30"/>
      <c r="H114" s="30"/>
      <c r="I114" s="29"/>
      <c r="J114" s="30"/>
      <c r="K114" s="16">
        <f>SUM(K107:K113)</f>
        <v>3012.4452000000001</v>
      </c>
      <c r="L114" s="10"/>
    </row>
    <row r="115" spans="1:12" s="8" customFormat="1" ht="17.25" customHeight="1" thickBot="1" x14ac:dyDescent="0.25">
      <c r="A115" s="112" t="s">
        <v>135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4"/>
      <c r="L115" s="10"/>
    </row>
    <row r="116" spans="1:12" s="8" customFormat="1" ht="12.75" x14ac:dyDescent="0.2">
      <c r="A116" s="103" t="s">
        <v>0</v>
      </c>
      <c r="B116" s="91" t="s">
        <v>1</v>
      </c>
      <c r="C116" s="94" t="s">
        <v>2</v>
      </c>
      <c r="D116" s="95"/>
      <c r="E116" s="91" t="s">
        <v>3</v>
      </c>
      <c r="F116" s="91" t="s">
        <v>4</v>
      </c>
      <c r="G116" s="96" t="s">
        <v>5</v>
      </c>
      <c r="H116" s="96" t="s">
        <v>6</v>
      </c>
      <c r="I116" s="96" t="s">
        <v>7</v>
      </c>
      <c r="J116" s="106" t="s">
        <v>8</v>
      </c>
      <c r="K116" s="115" t="s">
        <v>9</v>
      </c>
      <c r="L116" s="10"/>
    </row>
    <row r="117" spans="1:12" s="8" customFormat="1" ht="12.75" x14ac:dyDescent="0.2">
      <c r="A117" s="104"/>
      <c r="B117" s="92"/>
      <c r="C117" s="99" t="s">
        <v>10</v>
      </c>
      <c r="D117" s="99" t="s">
        <v>11</v>
      </c>
      <c r="E117" s="92"/>
      <c r="F117" s="92"/>
      <c r="G117" s="97"/>
      <c r="H117" s="97"/>
      <c r="I117" s="97"/>
      <c r="J117" s="107"/>
      <c r="K117" s="116"/>
      <c r="L117" s="10"/>
    </row>
    <row r="118" spans="1:12" s="8" customFormat="1" ht="23.25" customHeight="1" x14ac:dyDescent="0.2">
      <c r="A118" s="105"/>
      <c r="B118" s="93"/>
      <c r="C118" s="93"/>
      <c r="D118" s="93"/>
      <c r="E118" s="93"/>
      <c r="F118" s="93"/>
      <c r="G118" s="98"/>
      <c r="H118" s="98"/>
      <c r="I118" s="98"/>
      <c r="J118" s="108"/>
      <c r="K118" s="117"/>
      <c r="L118" s="10"/>
    </row>
    <row r="119" spans="1:12" s="8" customFormat="1" ht="12.75" x14ac:dyDescent="0.2">
      <c r="A119" s="26">
        <v>1</v>
      </c>
      <c r="B119" s="58" t="s">
        <v>93</v>
      </c>
      <c r="C119" s="39">
        <v>221.9</v>
      </c>
      <c r="D119" s="39">
        <v>222.6</v>
      </c>
      <c r="E119" s="45">
        <v>8</v>
      </c>
      <c r="F119" s="45">
        <v>1953</v>
      </c>
      <c r="G119" s="55">
        <v>56</v>
      </c>
      <c r="H119" s="80">
        <v>22.81</v>
      </c>
      <c r="I119" s="45">
        <v>4</v>
      </c>
      <c r="J119" s="39" t="s">
        <v>40</v>
      </c>
      <c r="K119" s="40">
        <f>D119*H119*5/100</f>
        <v>253.87529999999998</v>
      </c>
      <c r="L119" s="10"/>
    </row>
    <row r="120" spans="1:12" s="8" customFormat="1" ht="12.75" x14ac:dyDescent="0.2">
      <c r="A120" s="26">
        <v>2</v>
      </c>
      <c r="B120" s="58" t="s">
        <v>94</v>
      </c>
      <c r="C120" s="39">
        <v>229.8</v>
      </c>
      <c r="D120" s="55">
        <v>229.8</v>
      </c>
      <c r="E120" s="45">
        <v>4</v>
      </c>
      <c r="F120" s="45">
        <v>1932</v>
      </c>
      <c r="G120" s="55">
        <v>69</v>
      </c>
      <c r="H120" s="80">
        <v>22.81</v>
      </c>
      <c r="I120" s="45">
        <v>4</v>
      </c>
      <c r="J120" s="39" t="s">
        <v>40</v>
      </c>
      <c r="K120" s="40">
        <f>D120*H120*5/100</f>
        <v>262.08690000000001</v>
      </c>
      <c r="L120" s="10"/>
    </row>
    <row r="121" spans="1:12" s="8" customFormat="1" ht="12.75" x14ac:dyDescent="0.2">
      <c r="A121" s="25"/>
      <c r="B121" s="13" t="s">
        <v>13</v>
      </c>
      <c r="C121" s="14">
        <f>SUM(C119:C120)</f>
        <v>451.70000000000005</v>
      </c>
      <c r="D121" s="14">
        <f>SUM(D119:D120)</f>
        <v>452.4</v>
      </c>
      <c r="E121" s="14">
        <f>SUM(E119:E120)</f>
        <v>12</v>
      </c>
      <c r="F121" s="30"/>
      <c r="G121" s="30"/>
      <c r="H121" s="30"/>
      <c r="I121" s="29"/>
      <c r="J121" s="30"/>
      <c r="K121" s="16">
        <f>SUM(K119:K120)</f>
        <v>515.96219999999994</v>
      </c>
      <c r="L121" s="10"/>
    </row>
    <row r="122" spans="1:12" s="8" customFormat="1" ht="19.5" customHeight="1" thickBot="1" x14ac:dyDescent="0.25">
      <c r="A122" s="112" t="s">
        <v>137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4"/>
      <c r="L122" s="10"/>
    </row>
    <row r="123" spans="1:12" s="8" customFormat="1" ht="14.45" customHeight="1" x14ac:dyDescent="0.2">
      <c r="A123" s="103" t="s">
        <v>0</v>
      </c>
      <c r="B123" s="91" t="s">
        <v>1</v>
      </c>
      <c r="C123" s="94" t="s">
        <v>2</v>
      </c>
      <c r="D123" s="95"/>
      <c r="E123" s="91" t="s">
        <v>3</v>
      </c>
      <c r="F123" s="91" t="s">
        <v>4</v>
      </c>
      <c r="G123" s="96" t="s">
        <v>5</v>
      </c>
      <c r="H123" s="96" t="s">
        <v>6</v>
      </c>
      <c r="I123" s="96" t="s">
        <v>7</v>
      </c>
      <c r="J123" s="106" t="s">
        <v>8</v>
      </c>
      <c r="K123" s="115" t="s">
        <v>9</v>
      </c>
      <c r="L123" s="10"/>
    </row>
    <row r="124" spans="1:12" s="8" customFormat="1" ht="14.45" customHeight="1" x14ac:dyDescent="0.2">
      <c r="A124" s="104"/>
      <c r="B124" s="92"/>
      <c r="C124" s="99" t="s">
        <v>10</v>
      </c>
      <c r="D124" s="99" t="s">
        <v>11</v>
      </c>
      <c r="E124" s="92"/>
      <c r="F124" s="92"/>
      <c r="G124" s="97"/>
      <c r="H124" s="97"/>
      <c r="I124" s="97"/>
      <c r="J124" s="107"/>
      <c r="K124" s="116"/>
      <c r="L124" s="10"/>
    </row>
    <row r="125" spans="1:12" s="8" customFormat="1" ht="21.75" customHeight="1" x14ac:dyDescent="0.2">
      <c r="A125" s="105"/>
      <c r="B125" s="93"/>
      <c r="C125" s="93"/>
      <c r="D125" s="93"/>
      <c r="E125" s="93"/>
      <c r="F125" s="93"/>
      <c r="G125" s="98"/>
      <c r="H125" s="98"/>
      <c r="I125" s="98"/>
      <c r="J125" s="108"/>
      <c r="K125" s="117"/>
      <c r="L125" s="10"/>
    </row>
    <row r="126" spans="1:12" s="8" customFormat="1" ht="12.75" x14ac:dyDescent="0.2">
      <c r="A126" s="12">
        <v>1</v>
      </c>
      <c r="B126" s="61" t="s">
        <v>95</v>
      </c>
      <c r="C126" s="39">
        <v>2838.6</v>
      </c>
      <c r="D126" s="39">
        <v>2838.6</v>
      </c>
      <c r="E126" s="45">
        <v>50</v>
      </c>
      <c r="F126" s="45">
        <v>1987</v>
      </c>
      <c r="G126" s="31">
        <v>20</v>
      </c>
      <c r="H126" s="36">
        <v>20.420000000000002</v>
      </c>
      <c r="I126" s="70">
        <v>1</v>
      </c>
      <c r="J126" s="39" t="s">
        <v>42</v>
      </c>
      <c r="K126" s="40">
        <f>D126*H126*5/100</f>
        <v>2898.2105999999999</v>
      </c>
      <c r="L126" s="10"/>
    </row>
    <row r="127" spans="1:12" s="8" customFormat="1" ht="12.75" x14ac:dyDescent="0.2">
      <c r="A127" s="25"/>
      <c r="B127" s="13" t="s">
        <v>13</v>
      </c>
      <c r="C127" s="14">
        <f>SUM(C126:C126)</f>
        <v>2838.6</v>
      </c>
      <c r="D127" s="14">
        <f>SUM(D126:D126)</f>
        <v>2838.6</v>
      </c>
      <c r="E127" s="14">
        <f>SUM(E126:E126)</f>
        <v>50</v>
      </c>
      <c r="F127" s="30"/>
      <c r="G127" s="30"/>
      <c r="H127" s="30"/>
      <c r="I127" s="29"/>
      <c r="J127" s="30"/>
      <c r="K127" s="16">
        <f>SUM(K126:K126)</f>
        <v>2898.2105999999999</v>
      </c>
      <c r="L127" s="10"/>
    </row>
    <row r="128" spans="1:12" s="8" customFormat="1" ht="17.25" customHeight="1" thickBot="1" x14ac:dyDescent="0.25">
      <c r="A128" s="112" t="s">
        <v>138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4"/>
      <c r="L128" s="10"/>
    </row>
    <row r="129" spans="1:15" s="8" customFormat="1" ht="12.75" x14ac:dyDescent="0.2">
      <c r="A129" s="103" t="s">
        <v>0</v>
      </c>
      <c r="B129" s="91" t="s">
        <v>1</v>
      </c>
      <c r="C129" s="94" t="s">
        <v>2</v>
      </c>
      <c r="D129" s="95"/>
      <c r="E129" s="91" t="s">
        <v>3</v>
      </c>
      <c r="F129" s="91" t="s">
        <v>4</v>
      </c>
      <c r="G129" s="96" t="s">
        <v>5</v>
      </c>
      <c r="H129" s="96" t="s">
        <v>6</v>
      </c>
      <c r="I129" s="96" t="s">
        <v>7</v>
      </c>
      <c r="J129" s="106" t="s">
        <v>8</v>
      </c>
      <c r="K129" s="115" t="s">
        <v>9</v>
      </c>
      <c r="L129" s="10"/>
    </row>
    <row r="130" spans="1:15" s="8" customFormat="1" ht="12.75" x14ac:dyDescent="0.2">
      <c r="A130" s="104"/>
      <c r="B130" s="92"/>
      <c r="C130" s="99" t="s">
        <v>10</v>
      </c>
      <c r="D130" s="99" t="s">
        <v>11</v>
      </c>
      <c r="E130" s="92"/>
      <c r="F130" s="92"/>
      <c r="G130" s="97"/>
      <c r="H130" s="97"/>
      <c r="I130" s="97"/>
      <c r="J130" s="107"/>
      <c r="K130" s="116"/>
      <c r="L130" s="10"/>
    </row>
    <row r="131" spans="1:15" s="8" customFormat="1" ht="24.75" customHeight="1" x14ac:dyDescent="0.2">
      <c r="A131" s="105"/>
      <c r="B131" s="93"/>
      <c r="C131" s="93"/>
      <c r="D131" s="93"/>
      <c r="E131" s="93"/>
      <c r="F131" s="93"/>
      <c r="G131" s="98"/>
      <c r="H131" s="98"/>
      <c r="I131" s="98"/>
      <c r="J131" s="108"/>
      <c r="K131" s="117"/>
      <c r="L131" s="10"/>
    </row>
    <row r="132" spans="1:15" s="8" customFormat="1" ht="12.75" x14ac:dyDescent="0.2">
      <c r="A132" s="26">
        <v>1</v>
      </c>
      <c r="B132" s="62" t="s">
        <v>96</v>
      </c>
      <c r="C132" s="39">
        <v>150.30000000000001</v>
      </c>
      <c r="D132" s="55">
        <v>150.30000000000001</v>
      </c>
      <c r="E132" s="45">
        <v>6</v>
      </c>
      <c r="F132" s="45">
        <v>1966</v>
      </c>
      <c r="G132" s="55">
        <v>60</v>
      </c>
      <c r="H132" s="80">
        <v>19.98</v>
      </c>
      <c r="I132" s="45">
        <v>4</v>
      </c>
      <c r="J132" s="39" t="s">
        <v>39</v>
      </c>
      <c r="K132" s="40">
        <f t="shared" ref="K132:K137" si="2">D132*H132*5/100</f>
        <v>150.14970000000002</v>
      </c>
      <c r="L132" s="10"/>
      <c r="O132" s="63"/>
    </row>
    <row r="133" spans="1:15" s="8" customFormat="1" ht="12.75" x14ac:dyDescent="0.2">
      <c r="A133" s="26">
        <v>2</v>
      </c>
      <c r="B133" s="58" t="s">
        <v>97</v>
      </c>
      <c r="C133" s="39">
        <v>152.30000000000001</v>
      </c>
      <c r="D133" s="55">
        <v>152.30000000000001</v>
      </c>
      <c r="E133" s="45">
        <v>6</v>
      </c>
      <c r="F133" s="45">
        <v>1958</v>
      </c>
      <c r="G133" s="55">
        <v>60</v>
      </c>
      <c r="H133" s="80">
        <v>19.98</v>
      </c>
      <c r="I133" s="45">
        <v>4</v>
      </c>
      <c r="J133" s="39" t="s">
        <v>12</v>
      </c>
      <c r="K133" s="40">
        <f t="shared" si="2"/>
        <v>152.14770000000001</v>
      </c>
      <c r="L133" s="10"/>
      <c r="O133" s="63"/>
    </row>
    <row r="134" spans="1:15" s="8" customFormat="1" ht="12.75" x14ac:dyDescent="0.2">
      <c r="A134" s="26">
        <v>3</v>
      </c>
      <c r="B134" s="58" t="s">
        <v>98</v>
      </c>
      <c r="C134" s="39">
        <v>117.6</v>
      </c>
      <c r="D134" s="39">
        <v>117.6</v>
      </c>
      <c r="E134" s="45">
        <v>4</v>
      </c>
      <c r="F134" s="45">
        <v>1965</v>
      </c>
      <c r="G134" s="55">
        <v>60</v>
      </c>
      <c r="H134" s="80">
        <v>19.98</v>
      </c>
      <c r="I134" s="45">
        <v>4</v>
      </c>
      <c r="J134" s="39" t="s">
        <v>40</v>
      </c>
      <c r="K134" s="40">
        <f t="shared" si="2"/>
        <v>117.48240000000001</v>
      </c>
      <c r="L134" s="10"/>
      <c r="O134" s="63"/>
    </row>
    <row r="135" spans="1:15" s="8" customFormat="1" ht="12.75" x14ac:dyDescent="0.2">
      <c r="A135" s="26">
        <v>4</v>
      </c>
      <c r="B135" s="58" t="s">
        <v>99</v>
      </c>
      <c r="C135" s="39">
        <v>64.400000000000006</v>
      </c>
      <c r="D135" s="55">
        <v>64.400000000000006</v>
      </c>
      <c r="E135" s="45">
        <v>3</v>
      </c>
      <c r="F135" s="45">
        <v>1987</v>
      </c>
      <c r="G135" s="55">
        <v>40</v>
      </c>
      <c r="H135" s="80">
        <v>19.98</v>
      </c>
      <c r="I135" s="45">
        <v>4</v>
      </c>
      <c r="J135" s="39" t="s">
        <v>12</v>
      </c>
      <c r="K135" s="40">
        <f t="shared" si="2"/>
        <v>64.335600000000014</v>
      </c>
      <c r="L135" s="10"/>
      <c r="O135" s="63"/>
    </row>
    <row r="136" spans="1:15" s="8" customFormat="1" ht="12.75" x14ac:dyDescent="0.2">
      <c r="A136" s="26">
        <v>5</v>
      </c>
      <c r="B136" s="58" t="s">
        <v>100</v>
      </c>
      <c r="C136" s="39">
        <v>119.5</v>
      </c>
      <c r="D136" s="39">
        <v>119.5</v>
      </c>
      <c r="E136" s="45">
        <v>3</v>
      </c>
      <c r="F136" s="45">
        <v>1989</v>
      </c>
      <c r="G136" s="55">
        <v>40</v>
      </c>
      <c r="H136" s="80">
        <v>19.98</v>
      </c>
      <c r="I136" s="45">
        <v>4</v>
      </c>
      <c r="J136" s="39" t="s">
        <v>12</v>
      </c>
      <c r="K136" s="40">
        <f t="shared" si="2"/>
        <v>119.38050000000001</v>
      </c>
      <c r="L136" s="10"/>
      <c r="O136" s="63"/>
    </row>
    <row r="137" spans="1:15" s="8" customFormat="1" ht="12.75" x14ac:dyDescent="0.2">
      <c r="A137" s="26">
        <v>6</v>
      </c>
      <c r="B137" s="58" t="s">
        <v>101</v>
      </c>
      <c r="C137" s="39">
        <v>176.7</v>
      </c>
      <c r="D137" s="89">
        <v>126</v>
      </c>
      <c r="E137" s="45">
        <v>4</v>
      </c>
      <c r="F137" s="45">
        <v>1976</v>
      </c>
      <c r="G137" s="55">
        <v>40</v>
      </c>
      <c r="H137" s="80">
        <v>19.98</v>
      </c>
      <c r="I137" s="45">
        <v>4</v>
      </c>
      <c r="J137" s="39" t="s">
        <v>12</v>
      </c>
      <c r="K137" s="40">
        <f t="shared" si="2"/>
        <v>125.874</v>
      </c>
      <c r="L137" s="10"/>
      <c r="O137" s="63"/>
    </row>
    <row r="138" spans="1:15" s="8" customFormat="1" ht="12.75" x14ac:dyDescent="0.2">
      <c r="A138" s="26"/>
      <c r="B138" s="13" t="s">
        <v>13</v>
      </c>
      <c r="C138" s="48">
        <f>SUM(C132:C137)</f>
        <v>780.8</v>
      </c>
      <c r="D138" s="14">
        <f>SUM(D132:D137)</f>
        <v>730.1</v>
      </c>
      <c r="E138" s="14">
        <f>SUM(E132:E137)</f>
        <v>26</v>
      </c>
      <c r="F138" s="30"/>
      <c r="G138" s="30"/>
      <c r="H138" s="30"/>
      <c r="I138" s="29"/>
      <c r="J138" s="30"/>
      <c r="K138" s="16">
        <f>SUM(K132:K137)</f>
        <v>729.36990000000003</v>
      </c>
      <c r="L138" s="10"/>
    </row>
    <row r="139" spans="1:15" ht="15" x14ac:dyDescent="0.25">
      <c r="A139" s="2"/>
      <c r="B139" s="34"/>
      <c r="C139" s="35"/>
      <c r="D139" s="32"/>
      <c r="E139" s="32"/>
      <c r="F139" s="6"/>
      <c r="G139" s="6"/>
      <c r="H139" s="2"/>
      <c r="I139" s="2"/>
      <c r="J139" s="2"/>
      <c r="K139" s="2"/>
    </row>
    <row r="140" spans="1:15" ht="12.75" x14ac:dyDescent="0.2">
      <c r="A140" s="1" t="s">
        <v>15</v>
      </c>
      <c r="D140" s="1" t="s">
        <v>16</v>
      </c>
    </row>
    <row r="141" spans="1:15" ht="12.75" x14ac:dyDescent="0.2">
      <c r="C141" s="1" t="s">
        <v>17</v>
      </c>
      <c r="D141" s="1" t="s">
        <v>18</v>
      </c>
    </row>
    <row r="142" spans="1:15" ht="12.75" x14ac:dyDescent="0.2">
      <c r="C142" s="1" t="s">
        <v>17</v>
      </c>
      <c r="D142" s="1" t="s">
        <v>19</v>
      </c>
    </row>
    <row r="143" spans="1:15" ht="12.75" x14ac:dyDescent="0.2">
      <c r="C143" s="1" t="s">
        <v>17</v>
      </c>
      <c r="D143" s="1" t="s">
        <v>20</v>
      </c>
    </row>
    <row r="145" spans="1:12" ht="15" x14ac:dyDescent="0.25">
      <c r="A145" s="50" t="s">
        <v>77</v>
      </c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2" ht="15" x14ac:dyDescent="0.25">
      <c r="A146" s="51" t="s">
        <v>24</v>
      </c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2" ht="15" x14ac:dyDescent="0.25">
      <c r="A147" s="51" t="s">
        <v>25</v>
      </c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2" ht="15" x14ac:dyDescent="0.25">
      <c r="A148" s="51" t="s">
        <v>26</v>
      </c>
      <c r="B148" s="52"/>
      <c r="C148" s="51"/>
      <c r="D148" s="51"/>
      <c r="E148" s="51"/>
      <c r="F148" s="51"/>
      <c r="G148" s="51"/>
      <c r="H148" s="51"/>
      <c r="I148" s="51"/>
      <c r="J148" s="51"/>
    </row>
    <row r="149" spans="1:12" ht="14.25" customHeight="1" x14ac:dyDescent="0.25">
      <c r="A149" s="87" t="s">
        <v>75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46"/>
      <c r="L149" s="46"/>
    </row>
    <row r="150" spans="1:12" ht="14.25" customHeight="1" x14ac:dyDescent="0.25">
      <c r="A150" s="87" t="s">
        <v>76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46"/>
      <c r="L150" s="46"/>
    </row>
    <row r="151" spans="1:12" ht="15" x14ac:dyDescent="0.25">
      <c r="A151" s="53" t="s">
        <v>27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46"/>
      <c r="L151" s="46"/>
    </row>
    <row r="152" spans="1:12" ht="15" x14ac:dyDescent="0.25">
      <c r="A152" s="53" t="s">
        <v>74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46"/>
      <c r="L152" s="46"/>
    </row>
    <row r="153" spans="1:12" ht="15" x14ac:dyDescent="0.25">
      <c r="A153" s="53" t="s">
        <v>28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46"/>
      <c r="L153" s="46"/>
    </row>
    <row r="154" spans="1:12" ht="15" x14ac:dyDescent="0.25">
      <c r="A154" s="53" t="s">
        <v>29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46"/>
      <c r="L154" s="46"/>
    </row>
    <row r="155" spans="1:12" ht="15" customHeight="1" x14ac:dyDescent="0.25">
      <c r="A155" s="53" t="s">
        <v>30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46"/>
      <c r="L155" s="46"/>
    </row>
    <row r="156" spans="1:12" ht="15" x14ac:dyDescent="0.25">
      <c r="A156" s="53" t="s">
        <v>129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46"/>
      <c r="L156" s="46"/>
    </row>
    <row r="157" spans="1:12" ht="15" x14ac:dyDescent="0.25">
      <c r="A157" s="53" t="s">
        <v>143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46"/>
      <c r="L157" s="46"/>
    </row>
    <row r="158" spans="1:12" ht="15" x14ac:dyDescent="0.25">
      <c r="A158" s="53" t="s">
        <v>140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46"/>
      <c r="L158" s="46"/>
    </row>
    <row r="159" spans="1:12" ht="15" x14ac:dyDescent="0.25">
      <c r="A159" s="53" t="s">
        <v>141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46"/>
      <c r="L159" s="46"/>
    </row>
    <row r="160" spans="1:12" ht="15" x14ac:dyDescent="0.25">
      <c r="A160" s="53" t="s">
        <v>142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46"/>
      <c r="L160" s="46"/>
    </row>
    <row r="161" spans="1:19" ht="15" x14ac:dyDescent="0.25">
      <c r="A161" s="53" t="s">
        <v>128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46"/>
      <c r="L161" s="46"/>
      <c r="R161" s="82"/>
    </row>
    <row r="162" spans="1:19" ht="15" x14ac:dyDescent="0.25">
      <c r="A162" s="50" t="s">
        <v>21</v>
      </c>
      <c r="B162" s="54"/>
      <c r="C162" s="50"/>
      <c r="D162" s="50"/>
      <c r="E162" s="50"/>
      <c r="F162" s="50"/>
      <c r="G162" s="51"/>
      <c r="H162" s="51"/>
      <c r="I162" s="51"/>
      <c r="J162" s="51"/>
      <c r="R162" s="83"/>
    </row>
    <row r="163" spans="1:19" ht="15" x14ac:dyDescent="0.25">
      <c r="A163" s="5"/>
      <c r="C163" s="111" t="s">
        <v>57</v>
      </c>
      <c r="D163" s="111"/>
      <c r="E163" s="118"/>
      <c r="F163" s="119"/>
      <c r="G163" s="81"/>
      <c r="H163" s="82">
        <v>3673.33</v>
      </c>
      <c r="I163" s="81"/>
      <c r="J163" s="81"/>
      <c r="R163" s="84"/>
    </row>
    <row r="164" spans="1:19" ht="15.95" customHeight="1" x14ac:dyDescent="0.2">
      <c r="C164" s="111" t="s">
        <v>58</v>
      </c>
      <c r="D164" s="111"/>
      <c r="E164" s="109"/>
      <c r="F164" s="110"/>
      <c r="G164" s="46"/>
      <c r="H164" s="83">
        <v>314.98</v>
      </c>
      <c r="I164" s="46"/>
      <c r="J164" s="46"/>
      <c r="R164" s="84"/>
    </row>
    <row r="165" spans="1:19" ht="15.95" customHeight="1" x14ac:dyDescent="0.2">
      <c r="C165" s="111" t="s">
        <v>59</v>
      </c>
      <c r="D165" s="111"/>
      <c r="E165" s="109"/>
      <c r="F165" s="110"/>
      <c r="G165" s="46"/>
      <c r="H165" s="84">
        <v>1124.75</v>
      </c>
      <c r="I165" s="46"/>
      <c r="J165" s="46"/>
      <c r="R165" s="83"/>
      <c r="S165" s="64"/>
    </row>
    <row r="166" spans="1:19" ht="15.95" customHeight="1" x14ac:dyDescent="0.2">
      <c r="C166" s="111" t="s">
        <v>60</v>
      </c>
      <c r="D166" s="111"/>
      <c r="E166" s="109"/>
      <c r="F166" s="110"/>
      <c r="G166" s="46"/>
      <c r="H166" s="84">
        <v>1906.14</v>
      </c>
      <c r="I166" s="46"/>
      <c r="J166" s="46"/>
      <c r="R166" s="83"/>
    </row>
    <row r="167" spans="1:19" ht="15.95" customHeight="1" x14ac:dyDescent="0.2">
      <c r="C167" s="111" t="s">
        <v>61</v>
      </c>
      <c r="D167" s="111"/>
      <c r="E167" s="109"/>
      <c r="F167" s="110"/>
      <c r="G167" s="46"/>
      <c r="H167" s="83">
        <v>335.86</v>
      </c>
      <c r="I167" s="46"/>
      <c r="J167" s="46"/>
      <c r="R167" s="83"/>
    </row>
    <row r="168" spans="1:19" ht="15.95" customHeight="1" x14ac:dyDescent="0.2">
      <c r="C168" s="111" t="s">
        <v>130</v>
      </c>
      <c r="D168" s="111"/>
      <c r="E168" s="109"/>
      <c r="F168" s="110"/>
      <c r="G168" s="46"/>
      <c r="H168" s="83">
        <v>616.54999999999995</v>
      </c>
      <c r="I168" s="46"/>
      <c r="J168" s="46"/>
      <c r="R168" s="84"/>
    </row>
    <row r="169" spans="1:19" ht="15.95" customHeight="1" x14ac:dyDescent="0.2">
      <c r="C169" s="111" t="s">
        <v>62</v>
      </c>
      <c r="D169" s="111"/>
      <c r="E169" s="109"/>
      <c r="F169" s="110"/>
      <c r="G169" s="46"/>
      <c r="H169" s="84">
        <v>240.36</v>
      </c>
      <c r="I169" s="46"/>
      <c r="J169" s="46"/>
      <c r="R169" s="83"/>
    </row>
    <row r="170" spans="1:19" ht="15.95" customHeight="1" x14ac:dyDescent="0.2">
      <c r="C170" s="111" t="s">
        <v>63</v>
      </c>
      <c r="D170" s="111"/>
      <c r="E170" s="109"/>
      <c r="F170" s="109"/>
      <c r="G170" s="46"/>
      <c r="H170" s="84">
        <v>342.79</v>
      </c>
      <c r="I170" s="46"/>
      <c r="J170" s="46"/>
      <c r="R170" s="83"/>
    </row>
    <row r="171" spans="1:19" ht="15.95" customHeight="1" x14ac:dyDescent="0.2">
      <c r="C171" s="111" t="s">
        <v>64</v>
      </c>
      <c r="D171" s="111"/>
      <c r="E171" s="109"/>
      <c r="F171" s="109"/>
      <c r="G171" s="46"/>
      <c r="H171" s="83">
        <v>1851.25</v>
      </c>
      <c r="I171" s="46"/>
      <c r="J171" s="46"/>
      <c r="R171" s="84"/>
    </row>
    <row r="172" spans="1:19" ht="15.95" customHeight="1" x14ac:dyDescent="0.2">
      <c r="C172" s="110" t="s">
        <v>43</v>
      </c>
      <c r="D172" s="110"/>
      <c r="E172" s="109"/>
      <c r="F172" s="109"/>
      <c r="G172" s="46"/>
      <c r="H172" s="84">
        <v>1068.0999999999999</v>
      </c>
      <c r="I172" s="46"/>
      <c r="J172" s="46"/>
      <c r="R172" s="83"/>
    </row>
    <row r="173" spans="1:19" ht="15.95" customHeight="1" x14ac:dyDescent="0.2">
      <c r="C173" s="110" t="s">
        <v>44</v>
      </c>
      <c r="D173" s="110"/>
      <c r="E173" s="109"/>
      <c r="F173" s="110"/>
      <c r="G173" s="46"/>
      <c r="H173" s="84">
        <v>511.55</v>
      </c>
      <c r="I173" s="46"/>
      <c r="J173" s="46"/>
      <c r="R173" s="84"/>
    </row>
    <row r="174" spans="1:19" ht="15.95" customHeight="1" x14ac:dyDescent="0.2">
      <c r="C174" s="110" t="s">
        <v>45</v>
      </c>
      <c r="D174" s="110"/>
      <c r="E174" s="109"/>
      <c r="F174" s="110"/>
      <c r="G174" s="46"/>
      <c r="H174" s="83">
        <v>748.65</v>
      </c>
      <c r="I174" s="46"/>
      <c r="J174" s="46"/>
      <c r="R174" s="84"/>
    </row>
    <row r="175" spans="1:19" ht="15.95" customHeight="1" x14ac:dyDescent="0.2">
      <c r="C175" s="110" t="s">
        <v>46</v>
      </c>
      <c r="D175" s="110"/>
      <c r="E175" s="109"/>
      <c r="F175" s="110"/>
      <c r="G175" s="46"/>
      <c r="H175" s="84">
        <v>938.12</v>
      </c>
      <c r="I175" s="46"/>
      <c r="J175" s="46"/>
      <c r="R175" s="84"/>
    </row>
    <row r="176" spans="1:19" ht="15.95" customHeight="1" x14ac:dyDescent="0.2">
      <c r="C176" s="110" t="s">
        <v>47</v>
      </c>
      <c r="D176" s="110"/>
      <c r="E176" s="85"/>
      <c r="F176" s="86"/>
      <c r="G176" s="46"/>
      <c r="H176" s="84">
        <v>3012.45</v>
      </c>
      <c r="I176" s="46"/>
      <c r="J176" s="46"/>
      <c r="R176" s="83"/>
    </row>
    <row r="177" spans="2:18" ht="15.95" customHeight="1" x14ac:dyDescent="0.2">
      <c r="C177" s="110" t="s">
        <v>48</v>
      </c>
      <c r="D177" s="110"/>
      <c r="E177" s="85"/>
      <c r="F177" s="86"/>
      <c r="G177" s="46"/>
      <c r="H177" s="84">
        <v>515.96</v>
      </c>
      <c r="I177" s="46"/>
      <c r="J177" s="46"/>
      <c r="R177" s="83"/>
    </row>
    <row r="178" spans="2:18" ht="15.95" customHeight="1" x14ac:dyDescent="0.2">
      <c r="C178" s="110" t="s">
        <v>49</v>
      </c>
      <c r="D178" s="110"/>
      <c r="E178" s="85"/>
      <c r="F178" s="86"/>
      <c r="G178" s="46"/>
      <c r="H178" s="83">
        <v>2898.21</v>
      </c>
      <c r="I178" s="46"/>
      <c r="J178" s="46"/>
      <c r="R178" s="84"/>
    </row>
    <row r="179" spans="2:18" ht="15.95" customHeight="1" x14ac:dyDescent="0.2">
      <c r="C179" s="110" t="s">
        <v>70</v>
      </c>
      <c r="D179" s="110"/>
      <c r="E179" s="85"/>
      <c r="F179" s="86"/>
      <c r="G179" s="46"/>
      <c r="H179" s="83">
        <v>729.37</v>
      </c>
      <c r="I179" s="46"/>
      <c r="J179" s="46"/>
      <c r="R179" s="84"/>
    </row>
    <row r="180" spans="2:18" ht="15.95" customHeight="1" x14ac:dyDescent="0.2">
      <c r="C180" s="46"/>
      <c r="D180" s="46"/>
      <c r="E180" s="46"/>
      <c r="F180" s="46"/>
      <c r="G180" s="46"/>
      <c r="H180" s="46"/>
      <c r="I180" s="46"/>
      <c r="J180" s="46"/>
      <c r="R180" s="8"/>
    </row>
    <row r="181" spans="2:18" ht="15.95" customHeight="1" x14ac:dyDescent="0.25">
      <c r="B181" s="49" t="s">
        <v>65</v>
      </c>
      <c r="C181" s="49"/>
      <c r="D181" s="49"/>
      <c r="E181" s="49"/>
      <c r="F181" s="49"/>
      <c r="G181" s="49"/>
    </row>
    <row r="182" spans="2:18" ht="15.95" customHeight="1" x14ac:dyDescent="0.25">
      <c r="B182" s="49" t="s">
        <v>66</v>
      </c>
      <c r="C182" s="49"/>
      <c r="D182" s="49"/>
      <c r="E182" s="49" t="s">
        <v>67</v>
      </c>
      <c r="F182" s="133" t="s">
        <v>68</v>
      </c>
      <c r="G182" s="133"/>
      <c r="H182" s="133" t="s">
        <v>133</v>
      </c>
      <c r="I182" s="133"/>
      <c r="J182" s="133"/>
    </row>
  </sheetData>
  <mergeCells count="255">
    <mergeCell ref="J25:J27"/>
    <mergeCell ref="K25:K27"/>
    <mergeCell ref="C26:C27"/>
    <mergeCell ref="D26:D27"/>
    <mergeCell ref="K45:K47"/>
    <mergeCell ref="C46:C47"/>
    <mergeCell ref="D46:D47"/>
    <mergeCell ref="J35:J37"/>
    <mergeCell ref="K35:K37"/>
    <mergeCell ref="C36:C37"/>
    <mergeCell ref="D36:D37"/>
    <mergeCell ref="C35:D35"/>
    <mergeCell ref="E35:E37"/>
    <mergeCell ref="F35:F37"/>
    <mergeCell ref="G35:G37"/>
    <mergeCell ref="H35:H37"/>
    <mergeCell ref="I35:I37"/>
    <mergeCell ref="A44:K44"/>
    <mergeCell ref="C168:D168"/>
    <mergeCell ref="C51:D51"/>
    <mergeCell ref="E51:E53"/>
    <mergeCell ref="F51:F53"/>
    <mergeCell ref="C52:C53"/>
    <mergeCell ref="D52:D53"/>
    <mergeCell ref="A88:K88"/>
    <mergeCell ref="A89:A91"/>
    <mergeCell ref="B89:B91"/>
    <mergeCell ref="C89:D89"/>
    <mergeCell ref="E89:E91"/>
    <mergeCell ref="F89:F91"/>
    <mergeCell ref="G89:G91"/>
    <mergeCell ref="H89:H91"/>
    <mergeCell ref="I89:I91"/>
    <mergeCell ref="G51:G53"/>
    <mergeCell ref="H51:H53"/>
    <mergeCell ref="I51:I53"/>
    <mergeCell ref="G58:G60"/>
    <mergeCell ref="H58:H60"/>
    <mergeCell ref="I58:I60"/>
    <mergeCell ref="J58:J60"/>
    <mergeCell ref="K58:K60"/>
    <mergeCell ref="C59:C60"/>
    <mergeCell ref="F182:G182"/>
    <mergeCell ref="H182:J182"/>
    <mergeCell ref="C169:D169"/>
    <mergeCell ref="E169:F169"/>
    <mergeCell ref="C172:D172"/>
    <mergeCell ref="E172:F172"/>
    <mergeCell ref="C171:D171"/>
    <mergeCell ref="E171:F171"/>
    <mergeCell ref="C173:D173"/>
    <mergeCell ref="E173:F173"/>
    <mergeCell ref="C176:D176"/>
    <mergeCell ref="C177:D177"/>
    <mergeCell ref="C178:D178"/>
    <mergeCell ref="C179:D179"/>
    <mergeCell ref="C170:D170"/>
    <mergeCell ref="E170:F170"/>
    <mergeCell ref="C174:D174"/>
    <mergeCell ref="E174:F174"/>
    <mergeCell ref="C175:D175"/>
    <mergeCell ref="E175:F175"/>
    <mergeCell ref="K51:K53"/>
    <mergeCell ref="A51:A53"/>
    <mergeCell ref="B51:B53"/>
    <mergeCell ref="K83:K85"/>
    <mergeCell ref="E58:E60"/>
    <mergeCell ref="F58:F60"/>
    <mergeCell ref="A16:J16"/>
    <mergeCell ref="A50:K50"/>
    <mergeCell ref="A14:K14"/>
    <mergeCell ref="A18:K18"/>
    <mergeCell ref="A19:A21"/>
    <mergeCell ref="B19:B21"/>
    <mergeCell ref="C19:D19"/>
    <mergeCell ref="E19:E21"/>
    <mergeCell ref="F19:F21"/>
    <mergeCell ref="G19:G21"/>
    <mergeCell ref="H19:H21"/>
    <mergeCell ref="I19:I21"/>
    <mergeCell ref="J19:J21"/>
    <mergeCell ref="K19:K21"/>
    <mergeCell ref="C20:C21"/>
    <mergeCell ref="D20:D21"/>
    <mergeCell ref="A24:K24"/>
    <mergeCell ref="A30:K30"/>
    <mergeCell ref="A70:A72"/>
    <mergeCell ref="A25:A27"/>
    <mergeCell ref="B25:B27"/>
    <mergeCell ref="C25:D25"/>
    <mergeCell ref="F25:F27"/>
    <mergeCell ref="G25:G27"/>
    <mergeCell ref="H25:H27"/>
    <mergeCell ref="J70:J72"/>
    <mergeCell ref="J83:J85"/>
    <mergeCell ref="C84:C85"/>
    <mergeCell ref="D84:D85"/>
    <mergeCell ref="A83:A85"/>
    <mergeCell ref="A34:K34"/>
    <mergeCell ref="A45:A47"/>
    <mergeCell ref="B45:B47"/>
    <mergeCell ref="C45:D45"/>
    <mergeCell ref="E45:E47"/>
    <mergeCell ref="A35:A37"/>
    <mergeCell ref="F45:F47"/>
    <mergeCell ref="G45:G47"/>
    <mergeCell ref="H45:H47"/>
    <mergeCell ref="I45:I47"/>
    <mergeCell ref="J45:J47"/>
    <mergeCell ref="I25:I27"/>
    <mergeCell ref="G76:G78"/>
    <mergeCell ref="H76:H78"/>
    <mergeCell ref="I76:I78"/>
    <mergeCell ref="J76:J78"/>
    <mergeCell ref="K76:K78"/>
    <mergeCell ref="C77:C78"/>
    <mergeCell ref="A69:K69"/>
    <mergeCell ref="A2:K2"/>
    <mergeCell ref="A3:K3"/>
    <mergeCell ref="A4:K4"/>
    <mergeCell ref="A5:K5"/>
    <mergeCell ref="A8:K8"/>
    <mergeCell ref="A10:K10"/>
    <mergeCell ref="A11:K11"/>
    <mergeCell ref="A12:K12"/>
    <mergeCell ref="A13:K13"/>
    <mergeCell ref="A6:K6"/>
    <mergeCell ref="A7:K7"/>
    <mergeCell ref="A9:K9"/>
    <mergeCell ref="B35:B37"/>
    <mergeCell ref="J51:J53"/>
    <mergeCell ref="E25:E27"/>
    <mergeCell ref="K70:K72"/>
    <mergeCell ref="A63:K63"/>
    <mergeCell ref="J89:J91"/>
    <mergeCell ref="K89:K91"/>
    <mergeCell ref="C90:C91"/>
    <mergeCell ref="D90:D91"/>
    <mergeCell ref="G96:G98"/>
    <mergeCell ref="H96:H98"/>
    <mergeCell ref="I96:I98"/>
    <mergeCell ref="J96:J98"/>
    <mergeCell ref="K96:K98"/>
    <mergeCell ref="C97:C98"/>
    <mergeCell ref="D97:D98"/>
    <mergeCell ref="A95:K95"/>
    <mergeCell ref="A96:A98"/>
    <mergeCell ref="B96:B98"/>
    <mergeCell ref="C96:D96"/>
    <mergeCell ref="E96:E98"/>
    <mergeCell ref="F96:F98"/>
    <mergeCell ref="F104:F106"/>
    <mergeCell ref="G104:G106"/>
    <mergeCell ref="H104:H106"/>
    <mergeCell ref="I104:I106"/>
    <mergeCell ref="J104:J106"/>
    <mergeCell ref="K104:K106"/>
    <mergeCell ref="C105:C106"/>
    <mergeCell ref="D105:D106"/>
    <mergeCell ref="A103:K103"/>
    <mergeCell ref="A104:A106"/>
    <mergeCell ref="B104:B106"/>
    <mergeCell ref="C104:D104"/>
    <mergeCell ref="E104:E106"/>
    <mergeCell ref="G116:G118"/>
    <mergeCell ref="H116:H118"/>
    <mergeCell ref="I116:I118"/>
    <mergeCell ref="J116:J118"/>
    <mergeCell ref="K116:K118"/>
    <mergeCell ref="C117:C118"/>
    <mergeCell ref="D117:D118"/>
    <mergeCell ref="A115:K115"/>
    <mergeCell ref="A116:A118"/>
    <mergeCell ref="B116:B118"/>
    <mergeCell ref="C116:D116"/>
    <mergeCell ref="E116:E118"/>
    <mergeCell ref="F116:F118"/>
    <mergeCell ref="E166:F166"/>
    <mergeCell ref="E167:F167"/>
    <mergeCell ref="F129:F131"/>
    <mergeCell ref="G129:G131"/>
    <mergeCell ref="H129:H131"/>
    <mergeCell ref="I129:I131"/>
    <mergeCell ref="J129:J131"/>
    <mergeCell ref="K129:K131"/>
    <mergeCell ref="C130:C131"/>
    <mergeCell ref="D130:D131"/>
    <mergeCell ref="C166:D166"/>
    <mergeCell ref="C167:D167"/>
    <mergeCell ref="C165:D165"/>
    <mergeCell ref="E168:F168"/>
    <mergeCell ref="C163:D163"/>
    <mergeCell ref="C164:D164"/>
    <mergeCell ref="A122:K122"/>
    <mergeCell ref="A123:A125"/>
    <mergeCell ref="B123:B125"/>
    <mergeCell ref="C123:D123"/>
    <mergeCell ref="E123:E125"/>
    <mergeCell ref="F123:F125"/>
    <mergeCell ref="G123:G125"/>
    <mergeCell ref="H123:H125"/>
    <mergeCell ref="I123:I125"/>
    <mergeCell ref="J123:J125"/>
    <mergeCell ref="K123:K125"/>
    <mergeCell ref="C124:C125"/>
    <mergeCell ref="D124:D125"/>
    <mergeCell ref="E163:F163"/>
    <mergeCell ref="E164:F164"/>
    <mergeCell ref="A128:K128"/>
    <mergeCell ref="A129:A131"/>
    <mergeCell ref="B129:B131"/>
    <mergeCell ref="C129:D129"/>
    <mergeCell ref="E165:F165"/>
    <mergeCell ref="E129:E131"/>
    <mergeCell ref="A57:K57"/>
    <mergeCell ref="A58:A60"/>
    <mergeCell ref="B58:B60"/>
    <mergeCell ref="C58:D58"/>
    <mergeCell ref="J64:J66"/>
    <mergeCell ref="A64:A66"/>
    <mergeCell ref="B64:B66"/>
    <mergeCell ref="C64:D64"/>
    <mergeCell ref="E64:E66"/>
    <mergeCell ref="F64:F66"/>
    <mergeCell ref="G64:G66"/>
    <mergeCell ref="H64:H66"/>
    <mergeCell ref="I64:I66"/>
    <mergeCell ref="C65:C66"/>
    <mergeCell ref="D65:D66"/>
    <mergeCell ref="D59:D60"/>
    <mergeCell ref="K64:K66"/>
    <mergeCell ref="B83:B85"/>
    <mergeCell ref="C83:D83"/>
    <mergeCell ref="E83:E85"/>
    <mergeCell ref="F83:F85"/>
    <mergeCell ref="G83:G85"/>
    <mergeCell ref="H83:H85"/>
    <mergeCell ref="I83:I85"/>
    <mergeCell ref="B70:B72"/>
    <mergeCell ref="C70:D70"/>
    <mergeCell ref="E70:E72"/>
    <mergeCell ref="F70:F72"/>
    <mergeCell ref="G70:G72"/>
    <mergeCell ref="H70:H72"/>
    <mergeCell ref="I70:I72"/>
    <mergeCell ref="D77:D78"/>
    <mergeCell ref="C71:C72"/>
    <mergeCell ref="D71:D72"/>
    <mergeCell ref="A82:K82"/>
    <mergeCell ref="A75:K75"/>
    <mergeCell ref="A76:A78"/>
    <mergeCell ref="B76:B78"/>
    <mergeCell ref="C76:D76"/>
    <mergeCell ref="E76:E78"/>
    <mergeCell ref="F76:F78"/>
  </mergeCells>
  <pageMargins left="0.59055118110236227" right="0" top="0.1968503937007874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2023-07-30T23:27:57Z</dcterms:modified>
</cp:coreProperties>
</file>