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оты на  конкурс" sheetId="2" r:id="rId1"/>
    <sheet name="Лист3" sheetId="3" r:id="rId2"/>
  </sheets>
  <calcPr calcId="162913" calcOnSave="0"/>
</workbook>
</file>

<file path=xl/calcChain.xml><?xml version="1.0" encoding="utf-8"?>
<calcChain xmlns="http://schemas.openxmlformats.org/spreadsheetml/2006/main">
  <c r="K79" i="2" l="1"/>
  <c r="K83" i="2" l="1"/>
  <c r="K82" i="2"/>
  <c r="K81" i="2"/>
  <c r="K80" i="2"/>
  <c r="K78" i="2"/>
  <c r="K72" i="2"/>
  <c r="K66" i="2"/>
  <c r="K65" i="2"/>
  <c r="K59" i="2"/>
  <c r="K58" i="2"/>
  <c r="K57" i="2"/>
  <c r="K56" i="2"/>
  <c r="K55" i="2"/>
  <c r="K54" i="2"/>
  <c r="K53" i="2"/>
  <c r="K47" i="2"/>
  <c r="K46" i="2"/>
  <c r="K45" i="2"/>
  <c r="K39" i="2"/>
  <c r="K38" i="2"/>
  <c r="K32" i="2"/>
  <c r="K26" i="2"/>
  <c r="K25" i="2"/>
  <c r="K84" i="2" l="1"/>
  <c r="D33" i="2" l="1"/>
  <c r="C84" i="2"/>
  <c r="C60" i="2"/>
  <c r="C27" i="2"/>
  <c r="D84" i="2"/>
  <c r="D73" i="2"/>
  <c r="D67" i="2"/>
  <c r="C67" i="2"/>
  <c r="D48" i="2"/>
  <c r="D60" i="2"/>
  <c r="D40" i="2"/>
  <c r="E84" i="2"/>
  <c r="C48" i="2"/>
  <c r="E48" i="2"/>
  <c r="E60" i="2"/>
  <c r="E67" i="2"/>
  <c r="E73" i="2"/>
  <c r="C73" i="2"/>
  <c r="C40" i="2"/>
  <c r="E40" i="2"/>
  <c r="C33" i="2"/>
  <c r="D27" i="2"/>
  <c r="E27" i="2"/>
  <c r="G32" i="2"/>
  <c r="K27" i="2" l="1"/>
  <c r="K48" i="2"/>
  <c r="K40" i="2"/>
  <c r="K73" i="2"/>
  <c r="K33" i="2"/>
  <c r="K67" i="2"/>
  <c r="K60" i="2"/>
</calcChain>
</file>

<file path=xl/sharedStrings.xml><?xml version="1.0" encoding="utf-8"?>
<sst xmlns="http://schemas.openxmlformats.org/spreadsheetml/2006/main" count="214" uniqueCount="104">
  <si>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</si>
  <si>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</si>
  <si>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</si>
  <si>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</si>
  <si>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</si>
  <si>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</si>
  <si>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</si>
  <si>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</si>
  <si>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</si>
  <si>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</si>
  <si>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</si>
  <si>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</si>
  <si>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</si>
  <si>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</si>
  <si>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</si>
  <si>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</si>
  <si>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</si>
  <si>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</si>
  <si>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</si>
  <si>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</si>
  <si>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</si>
  <si>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</si>
  <si>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</si>
  <si>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</si>
  <si>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</si>
  <si>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</si>
  <si>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</si>
  <si>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</si>
  <si>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</si>
  <si>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4</t>
  </si>
  <si>
    <t>шлак/блоч</t>
  </si>
  <si>
    <t>бревно</t>
  </si>
  <si>
    <t>шлакобл</t>
  </si>
  <si>
    <t>карк-засып</t>
  </si>
  <si>
    <t>крупно/пан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</si>
  <si>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</si>
  <si>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</si>
  <si>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</si>
  <si>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</si>
  <si>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</si>
  <si>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</si>
  <si>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</si>
  <si>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</si>
  <si>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№2</t>
  </si>
  <si>
    <t>ЛОТ № 3</t>
  </si>
  <si>
    <t>ЛОТ № 4</t>
  </si>
  <si>
    <t>ЛОТ № 5</t>
  </si>
  <si>
    <t>ЛОТ № 7</t>
  </si>
  <si>
    <t>ЛОТ № 8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</si>
  <si>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</si>
  <si>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</si>
  <si>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</si>
  <si>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</si>
  <si>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</si>
  <si>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</si>
  <si>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</si>
  <si>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ул.Заводская,10</t>
  </si>
  <si>
    <t>ул.Заводская,9</t>
  </si>
  <si>
    <t>ул.Ключевая,3</t>
  </si>
  <si>
    <t>ул.Ключевая,4</t>
  </si>
  <si>
    <t>ул.Ключевая,6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</si>
  <si>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</si>
  <si>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</si>
  <si>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</si>
  <si>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</si>
  <si>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</si>
  <si>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</si>
  <si>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ул.Школьная,14</t>
  </si>
  <si>
    <t>ул.Гр.Милая,5</t>
  </si>
  <si>
    <t>ул.Гр.Милая,6</t>
  </si>
  <si>
    <t>ул.Пионерская,1</t>
  </si>
  <si>
    <t>ул.Комсомольская,46</t>
  </si>
  <si>
    <t>ул.Морская,19</t>
  </si>
  <si>
    <t>ул.Молодежная,1</t>
  </si>
  <si>
    <t>ул.Молодежная,9</t>
  </si>
  <si>
    <t>ул.Молодежная,11</t>
  </si>
  <si>
    <t>ул.Пушкинская,17</t>
  </si>
  <si>
    <t>ул.Партизанская, 29</t>
  </si>
  <si>
    <t>ул.Партизанская, 31</t>
  </si>
  <si>
    <t>Проспект 50 лет Октября,111</t>
  </si>
  <si>
    <t>Шлак. блоки</t>
  </si>
  <si>
    <t>ЛОТ № 3 (г.Дальнегорск)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</si>
  <si>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</si>
  <si>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Октября, 125, кабинет 15.</t>
  </si>
  <si>
    <t>Дальнегорского городского округа по адресу: Приморский край, г.Дальнегорск, Проспект 50 лет Октября, 125, каб.2.</t>
  </si>
  <si>
    <t>ЛОТ № 6</t>
  </si>
  <si>
    <t>Извещение о проведении повторного открытого конкурса</t>
  </si>
  <si>
    <t>адрес электронной почты: ojodgo@dalnegorsk-mo.ru</t>
  </si>
  <si>
    <t>ЛОТ № 1 (г.Дальнегорск)</t>
  </si>
  <si>
    <t>ЛОТ № 2 (г.Дальнегорск)</t>
  </si>
  <si>
    <t>ЛОТ № 4 (с.Краснореченский, Тайга, г.Дальнегорск)</t>
  </si>
  <si>
    <t>ЛОТ № 5 (с.Рудная Пристань, г.Дальнегорск)</t>
  </si>
  <si>
    <t>ЛОТ № 6 (с.Рудная Пристань, г.Дальнегорск)</t>
  </si>
  <si>
    <t>ЛОТ № 7(с.Каменка, г.Дальнегорск)</t>
  </si>
  <si>
    <t>ЛОТ № 8 (с.Каменка, г.Дальнегорск)</t>
  </si>
  <si>
    <r>
      <t xml:space="preserve">     Контактное лицо: </t>
    </r>
    <r>
      <rPr>
        <sz val="12"/>
        <rFont val="Times New Roman"/>
        <family val="1"/>
        <charset val="204"/>
      </rPr>
      <t>Начальник отдела муниципального контроля администрации Дальнегорского городского округа Вороненко Анна Станиславовна, вед. специалист 1 разряда отдела жизнеобеспечения Меньшенина Ольга Ивановна</t>
    </r>
  </si>
  <si>
    <t>Прием заявок заканчивается в 13 часов 00 мин.15 марта 2024 г.</t>
  </si>
  <si>
    <t>Вскрытие конвертов с заявками на участие в конкурсе производится конкурсной комиссией в 14 часов 00 мин. 15 марта 2024 г.</t>
  </si>
  <si>
    <t>Рассмотрение заявок на участие в конкурсе производится конкурсной комиссией в 15 часов 00 мин. 15 марта 2024 г.</t>
  </si>
  <si>
    <t xml:space="preserve">Конкурс проводится в 16 часов 00 минут  15 марта  2024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</si>
  <si>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 xml:space="preserve">Начальник отдела жизнеобеспечения администрации </t>
  </si>
  <si>
    <t>Дальнегорского городского округа                                                                                                          А.С. Вороненко</t>
  </si>
  <si>
    <t>Приложение 7</t>
  </si>
  <si>
    <t>к конкурсной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</si>
</sst>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18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1" xfId="0" applyFont="1" applyFill="1" applyBorder="1" applyAlignment="1" applyProtection="1">
      <alignment horizontal="left"/>
    </xf>
    <xf numFmtId="2" fontId="6" fillId="0" borderId="0" xfId="0" applyNumberFormat="1" applyFont="1" applyFill="1"/>
    <xf numFmtId="0" fontId="2" fillId="0" borderId="0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3" xfId="0" applyNumberFormat="1" applyFont="1" applyFill="1" applyBorder="1"/>
    <xf numFmtId="2" fontId="6" fillId="2" borderId="21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164" fontId="9" fillId="0" borderId="18" xfId="0" applyNumberFormat="1" applyFont="1" applyFill="1" applyBorder="1" applyAlignment="1"/>
    <xf numFmtId="0" fontId="0" fillId="0" borderId="18" xfId="0" applyBorder="1" applyAlignment="1">
      <alignment horizontal="center" vertical="center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4" fillId="0" borderId="18" xfId="0" applyFont="1" applyBorder="1"/>
    <xf numFmtId="0" fontId="15" fillId="0" borderId="0" xfId="0" applyFont="1" applyFill="1"/>
    <xf numFmtId="0" fontId="3" fillId="0" borderId="0" xfId="0" applyFont="1" applyFill="1"/>
    <xf numFmtId="0" fontId="16" fillId="0" borderId="0" xfId="0" applyFont="1" applyFill="1"/>
    <xf numFmtId="0" fontId="3" fillId="2" borderId="0" xfId="0" applyFont="1" applyFill="1"/>
    <xf numFmtId="0" fontId="15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13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3" fillId="0" borderId="18" xfId="2" applyFont="1" applyFill="1" applyBorder="1" applyAlignment="1"/>
    <xf numFmtId="0" fontId="13" fillId="0" borderId="18" xfId="2" applyFont="1" applyFill="1" applyBorder="1" applyAlignment="1">
      <alignment vertical="center"/>
    </xf>
    <xf numFmtId="2" fontId="2" fillId="0" borderId="0" xfId="0" applyNumberFormat="1" applyFont="1" applyFill="1" applyBorder="1"/>
    <xf numFmtId="0" fontId="14" fillId="0" borderId="0" xfId="0" applyFont="1" applyFill="1" applyAlignment="1"/>
    <xf numFmtId="0" fontId="1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center" vertical="center"/>
    </xf>
    <xf numFmtId="0" fontId="6" fillId="2" borderId="0" xfId="0" applyFont="1" applyFill="1" applyBorder="1"/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4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0" fontId="3" fillId="2" borderId="0" xfId="0" applyFont="1" applyFill="1" applyAlignment="1">
      <alignment horizontal="left" vertical="top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9"/>
  <sheetViews>
    <sheetView tabSelected="1" zoomScale="142" zoomScaleNormal="142" workbookViewId="0">
      <selection sqref="A1:K120"/>
    </sheetView>
  </sheetViews>
  <sheetFormatPr defaultColWidth="9.140625" defaultRowHeight="15.95" customHeight="1" x14ac:dyDescent="0.2"/>
  <cols>
    <col min="1" max="1" width="7.42578125" style="1" customWidth="1"/>
    <col min="2" max="2" width="29.710937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95" customHeight="1" x14ac:dyDescent="0.2">
      <c r="I2" s="72" t="s">
        <v>102</v>
      </c>
      <c r="J2" s="72"/>
      <c r="K2" s="72"/>
    </row>
    <row r="3" spans="1:11" ht="15.95" customHeight="1" x14ac:dyDescent="0.2">
      <c r="I3" s="72" t="s">
        <v>103</v>
      </c>
      <c r="J3" s="72"/>
      <c r="K3" s="72"/>
    </row>
    <row r="5" spans="1:11" ht="15.75" x14ac:dyDescent="0.25">
      <c r="A5" s="105" t="s">
        <v>86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35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6" t="s">
        <v>82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5" x14ac:dyDescent="0.25">
      <c r="A8" s="107" t="s">
        <v>36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" x14ac:dyDescent="0.25">
      <c r="A9" s="108" t="s">
        <v>55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5" x14ac:dyDescent="0.25">
      <c r="A10" s="108" t="s">
        <v>37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5" x14ac:dyDescent="0.25">
      <c r="A11" s="108" t="s">
        <v>38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5" x14ac:dyDescent="0.25">
      <c r="A12" s="109" t="s">
        <v>50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5" x14ac:dyDescent="0.25">
      <c r="A13" s="109" t="s">
        <v>39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5" x14ac:dyDescent="0.25">
      <c r="A14" s="110" t="s">
        <v>40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5" x14ac:dyDescent="0.25">
      <c r="A15" s="110" t="s">
        <v>41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ht="15" x14ac:dyDescent="0.25">
      <c r="A16" s="109" t="s">
        <v>87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6" ht="30" customHeight="1" x14ac:dyDescent="0.25">
      <c r="A17" s="104" t="s">
        <v>95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6" ht="15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6" ht="12.75" x14ac:dyDescent="0.2">
      <c r="A19" s="100" t="s">
        <v>49</v>
      </c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6" ht="12.75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16" ht="15.75" x14ac:dyDescent="0.2">
      <c r="A21" s="101" t="s">
        <v>88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3"/>
      <c r="M21" s="11"/>
      <c r="N21" s="11"/>
      <c r="O21" s="11"/>
      <c r="P21" s="11"/>
    </row>
    <row r="22" spans="1:16" ht="12.75" x14ac:dyDescent="0.2">
      <c r="A22" s="94" t="s">
        <v>0</v>
      </c>
      <c r="B22" s="89" t="s">
        <v>1</v>
      </c>
      <c r="C22" s="87" t="s">
        <v>2</v>
      </c>
      <c r="D22" s="88"/>
      <c r="E22" s="89" t="s">
        <v>3</v>
      </c>
      <c r="F22" s="89" t="s">
        <v>4</v>
      </c>
      <c r="G22" s="74" t="s">
        <v>5</v>
      </c>
      <c r="H22" s="74" t="s">
        <v>6</v>
      </c>
      <c r="I22" s="74" t="s">
        <v>7</v>
      </c>
      <c r="J22" s="77" t="s">
        <v>8</v>
      </c>
      <c r="K22" s="99" t="s">
        <v>9</v>
      </c>
      <c r="M22" s="11"/>
      <c r="N22" s="11"/>
      <c r="O22" s="11"/>
      <c r="P22" s="11"/>
    </row>
    <row r="23" spans="1:16" ht="12.75" x14ac:dyDescent="0.2">
      <c r="A23" s="94"/>
      <c r="B23" s="89"/>
      <c r="C23" s="82" t="s">
        <v>10</v>
      </c>
      <c r="D23" s="82" t="s">
        <v>11</v>
      </c>
      <c r="E23" s="89"/>
      <c r="F23" s="89"/>
      <c r="G23" s="74"/>
      <c r="H23" s="74"/>
      <c r="I23" s="74"/>
      <c r="J23" s="77"/>
      <c r="K23" s="80"/>
      <c r="M23" s="11"/>
      <c r="N23" s="11"/>
      <c r="O23" s="11"/>
      <c r="P23" s="11"/>
    </row>
    <row r="24" spans="1:16" ht="27" customHeight="1" x14ac:dyDescent="0.2">
      <c r="A24" s="95"/>
      <c r="B24" s="83"/>
      <c r="C24" s="83"/>
      <c r="D24" s="83"/>
      <c r="E24" s="83"/>
      <c r="F24" s="83"/>
      <c r="G24" s="75"/>
      <c r="H24" s="75"/>
      <c r="I24" s="75"/>
      <c r="J24" s="78"/>
      <c r="K24" s="81"/>
      <c r="M24" s="11"/>
      <c r="N24" s="11"/>
      <c r="O24" s="11"/>
      <c r="P24" s="11"/>
    </row>
    <row r="25" spans="1:16" ht="12.75" x14ac:dyDescent="0.2">
      <c r="A25" s="3">
        <v>1</v>
      </c>
      <c r="B25" s="2" t="s">
        <v>77</v>
      </c>
      <c r="C25" s="6">
        <v>384.5</v>
      </c>
      <c r="D25" s="6">
        <v>384.5</v>
      </c>
      <c r="E25" s="6">
        <v>8</v>
      </c>
      <c r="F25" s="6">
        <v>1959</v>
      </c>
      <c r="G25" s="6">
        <v>73</v>
      </c>
      <c r="H25" s="64">
        <v>16.3</v>
      </c>
      <c r="I25" s="7" t="s">
        <v>29</v>
      </c>
      <c r="J25" s="43" t="s">
        <v>21</v>
      </c>
      <c r="K25" s="36">
        <f>D25*H25*5/100</f>
        <v>313.36750000000001</v>
      </c>
      <c r="M25" s="11"/>
      <c r="N25" s="11"/>
      <c r="O25" s="63"/>
      <c r="P25" s="11"/>
    </row>
    <row r="26" spans="1:16" ht="12.75" x14ac:dyDescent="0.2">
      <c r="A26" s="3">
        <v>2</v>
      </c>
      <c r="B26" s="2" t="s">
        <v>78</v>
      </c>
      <c r="C26" s="6">
        <v>372</v>
      </c>
      <c r="D26" s="6">
        <v>372</v>
      </c>
      <c r="E26" s="6">
        <v>8</v>
      </c>
      <c r="F26" s="6">
        <v>1959</v>
      </c>
      <c r="G26" s="6">
        <v>73</v>
      </c>
      <c r="H26" s="64">
        <v>16.3</v>
      </c>
      <c r="I26" s="7" t="s">
        <v>29</v>
      </c>
      <c r="J26" s="43" t="s">
        <v>21</v>
      </c>
      <c r="K26" s="36">
        <f>D26*H26*5/100</f>
        <v>303.18</v>
      </c>
    </row>
    <row r="27" spans="1:16" s="8" customFormat="1" ht="13.5" thickBot="1" x14ac:dyDescent="0.25">
      <c r="A27" s="4"/>
      <c r="B27" s="9" t="s">
        <v>13</v>
      </c>
      <c r="C27" s="17">
        <f>SUM(C25:C26)</f>
        <v>756.5</v>
      </c>
      <c r="D27" s="17">
        <f>SUM(D25:D26)</f>
        <v>756.5</v>
      </c>
      <c r="E27" s="17">
        <f>SUM(E25:E26)</f>
        <v>16</v>
      </c>
      <c r="F27" s="17"/>
      <c r="G27" s="17"/>
      <c r="H27" s="18"/>
      <c r="I27" s="19"/>
      <c r="J27" s="20"/>
      <c r="K27" s="22">
        <f>SUM(K25:K26)</f>
        <v>616.54750000000001</v>
      </c>
      <c r="L27" s="10"/>
    </row>
    <row r="28" spans="1:16" ht="16.5" thickBot="1" x14ac:dyDescent="0.25">
      <c r="A28" s="112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4"/>
    </row>
    <row r="29" spans="1:16" ht="18.75" customHeight="1" x14ac:dyDescent="0.2">
      <c r="A29" s="93" t="s">
        <v>0</v>
      </c>
      <c r="B29" s="96" t="s">
        <v>1</v>
      </c>
      <c r="C29" s="97" t="s">
        <v>2</v>
      </c>
      <c r="D29" s="98"/>
      <c r="E29" s="96" t="s">
        <v>3</v>
      </c>
      <c r="F29" s="96" t="s">
        <v>4</v>
      </c>
      <c r="G29" s="73" t="s">
        <v>5</v>
      </c>
      <c r="H29" s="73" t="s">
        <v>6</v>
      </c>
      <c r="I29" s="73" t="s">
        <v>7</v>
      </c>
      <c r="J29" s="76" t="s">
        <v>8</v>
      </c>
      <c r="K29" s="79" t="s">
        <v>9</v>
      </c>
    </row>
    <row r="30" spans="1:16" ht="12.75" x14ac:dyDescent="0.2">
      <c r="A30" s="94"/>
      <c r="B30" s="89"/>
      <c r="C30" s="82" t="s">
        <v>10</v>
      </c>
      <c r="D30" s="82" t="s">
        <v>11</v>
      </c>
      <c r="E30" s="89"/>
      <c r="F30" s="89"/>
      <c r="G30" s="74"/>
      <c r="H30" s="74"/>
      <c r="I30" s="74"/>
      <c r="J30" s="77"/>
      <c r="K30" s="80"/>
    </row>
    <row r="31" spans="1:16" ht="19.5" customHeight="1" x14ac:dyDescent="0.2">
      <c r="A31" s="95"/>
      <c r="B31" s="83"/>
      <c r="C31" s="83"/>
      <c r="D31" s="83"/>
      <c r="E31" s="83"/>
      <c r="F31" s="83"/>
      <c r="G31" s="75"/>
      <c r="H31" s="75"/>
      <c r="I31" s="75"/>
      <c r="J31" s="78"/>
      <c r="K31" s="81"/>
      <c r="M31" s="8"/>
    </row>
    <row r="32" spans="1:16" ht="12.75" x14ac:dyDescent="0.2">
      <c r="A32" s="12">
        <v>1</v>
      </c>
      <c r="B32" s="2" t="s">
        <v>79</v>
      </c>
      <c r="C32" s="41">
        <v>281.8</v>
      </c>
      <c r="D32" s="12">
        <v>235.3</v>
      </c>
      <c r="E32" s="12">
        <v>6</v>
      </c>
      <c r="F32" s="12">
        <v>1951</v>
      </c>
      <c r="G32" s="12">
        <f>2012-F32</f>
        <v>61</v>
      </c>
      <c r="H32" s="65">
        <v>20.43</v>
      </c>
      <c r="I32" s="23">
        <v>1</v>
      </c>
      <c r="J32" s="60" t="s">
        <v>80</v>
      </c>
      <c r="K32" s="36">
        <f>D32*H32*5/100</f>
        <v>240.35894999999999</v>
      </c>
    </row>
    <row r="33" spans="1:26" s="8" customFormat="1" ht="13.5" thickBot="1" x14ac:dyDescent="0.25">
      <c r="A33" s="24"/>
      <c r="B33" s="13" t="s">
        <v>13</v>
      </c>
      <c r="C33" s="14">
        <f>SUM(C32:C32)</f>
        <v>281.8</v>
      </c>
      <c r="D33" s="14">
        <f>SUM(D32:D32)</f>
        <v>235.3</v>
      </c>
      <c r="E33" s="14">
        <v>6</v>
      </c>
      <c r="F33" s="14"/>
      <c r="G33" s="14"/>
      <c r="H33" s="14"/>
      <c r="I33" s="15"/>
      <c r="J33" s="14"/>
      <c r="K33" s="21">
        <f>SUM(K32:K32)</f>
        <v>240.35894999999999</v>
      </c>
      <c r="L33" s="10"/>
    </row>
    <row r="34" spans="1:26" s="8" customFormat="1" ht="18.75" customHeight="1" thickBot="1" x14ac:dyDescent="0.25">
      <c r="A34" s="90" t="s">
        <v>81</v>
      </c>
      <c r="B34" s="91"/>
      <c r="C34" s="91"/>
      <c r="D34" s="91"/>
      <c r="E34" s="91"/>
      <c r="F34" s="91"/>
      <c r="G34" s="91"/>
      <c r="H34" s="91"/>
      <c r="I34" s="91"/>
      <c r="J34" s="91"/>
      <c r="K34" s="92"/>
      <c r="L34" s="10"/>
    </row>
    <row r="35" spans="1:26" s="8" customFormat="1" ht="12.75" x14ac:dyDescent="0.2">
      <c r="A35" s="93" t="s">
        <v>0</v>
      </c>
      <c r="B35" s="96" t="s">
        <v>1</v>
      </c>
      <c r="C35" s="97" t="s">
        <v>2</v>
      </c>
      <c r="D35" s="98"/>
      <c r="E35" s="96" t="s">
        <v>3</v>
      </c>
      <c r="F35" s="96" t="s">
        <v>4</v>
      </c>
      <c r="G35" s="73" t="s">
        <v>5</v>
      </c>
      <c r="H35" s="73" t="s">
        <v>6</v>
      </c>
      <c r="I35" s="73" t="s">
        <v>7</v>
      </c>
      <c r="J35" s="76" t="s">
        <v>8</v>
      </c>
      <c r="K35" s="79" t="s">
        <v>9</v>
      </c>
      <c r="L35" s="10"/>
    </row>
    <row r="36" spans="1:26" s="8" customFormat="1" ht="12.75" x14ac:dyDescent="0.2">
      <c r="A36" s="94"/>
      <c r="B36" s="89"/>
      <c r="C36" s="82" t="s">
        <v>10</v>
      </c>
      <c r="D36" s="82" t="s">
        <v>11</v>
      </c>
      <c r="E36" s="89"/>
      <c r="F36" s="89"/>
      <c r="G36" s="74"/>
      <c r="H36" s="74"/>
      <c r="I36" s="74"/>
      <c r="J36" s="77"/>
      <c r="K36" s="80"/>
      <c r="L36" s="10"/>
    </row>
    <row r="37" spans="1:26" s="8" customFormat="1" ht="25.5" customHeight="1" x14ac:dyDescent="0.2">
      <c r="A37" s="95"/>
      <c r="B37" s="83"/>
      <c r="C37" s="83"/>
      <c r="D37" s="83"/>
      <c r="E37" s="83"/>
      <c r="F37" s="83"/>
      <c r="G37" s="75"/>
      <c r="H37" s="75"/>
      <c r="I37" s="75"/>
      <c r="J37" s="78"/>
      <c r="K37" s="81"/>
      <c r="L37" s="10"/>
    </row>
    <row r="38" spans="1:26" s="8" customFormat="1" ht="12.75" x14ac:dyDescent="0.2">
      <c r="A38" s="12">
        <v>1</v>
      </c>
      <c r="B38" s="51" t="s">
        <v>57</v>
      </c>
      <c r="C38" s="34">
        <v>394.8</v>
      </c>
      <c r="D38" s="28">
        <v>394.8</v>
      </c>
      <c r="E38" s="41">
        <v>10</v>
      </c>
      <c r="F38" s="41">
        <v>1989</v>
      </c>
      <c r="G38" s="28">
        <v>45</v>
      </c>
      <c r="H38" s="65">
        <v>19.32</v>
      </c>
      <c r="I38" s="41">
        <v>4</v>
      </c>
      <c r="J38" s="35" t="s">
        <v>30</v>
      </c>
      <c r="K38" s="36">
        <f>D38*H38*5/100</f>
        <v>381.3768</v>
      </c>
      <c r="L38" s="10"/>
    </row>
    <row r="39" spans="1:26" s="8" customFormat="1" ht="12.75" x14ac:dyDescent="0.2">
      <c r="A39" s="12">
        <v>2</v>
      </c>
      <c r="B39" s="51" t="s">
        <v>56</v>
      </c>
      <c r="C39" s="34">
        <v>380.2</v>
      </c>
      <c r="D39" s="28">
        <v>380.2</v>
      </c>
      <c r="E39" s="41">
        <v>10</v>
      </c>
      <c r="F39" s="41">
        <v>1953</v>
      </c>
      <c r="G39" s="28">
        <v>57</v>
      </c>
      <c r="H39" s="65">
        <v>19.32</v>
      </c>
      <c r="I39" s="41">
        <v>4</v>
      </c>
      <c r="J39" s="35" t="s">
        <v>30</v>
      </c>
      <c r="K39" s="36">
        <f>D39*H39*5/100</f>
        <v>367.27319999999997</v>
      </c>
      <c r="L39" s="10"/>
    </row>
    <row r="40" spans="1:26" s="8" customFormat="1" ht="12.75" x14ac:dyDescent="0.2">
      <c r="A40" s="24"/>
      <c r="B40" s="13" t="s">
        <v>13</v>
      </c>
      <c r="C40" s="14">
        <f>SUM(C38:C39)</f>
        <v>775</v>
      </c>
      <c r="D40" s="14">
        <f>SUM(D38:D39)</f>
        <v>775</v>
      </c>
      <c r="E40" s="14">
        <f>SUM(E38:E39)</f>
        <v>20</v>
      </c>
      <c r="F40" s="27"/>
      <c r="G40" s="27"/>
      <c r="H40" s="27"/>
      <c r="I40" s="26"/>
      <c r="J40" s="27"/>
      <c r="K40" s="16">
        <f>SUM(K38:K39)</f>
        <v>748.65</v>
      </c>
      <c r="L40" s="10"/>
    </row>
    <row r="41" spans="1:26" s="8" customFormat="1" ht="16.5" thickBot="1" x14ac:dyDescent="0.25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2"/>
      <c r="L41" s="10"/>
    </row>
    <row r="42" spans="1:26" s="8" customFormat="1" ht="12.75" x14ac:dyDescent="0.2">
      <c r="A42" s="93" t="s">
        <v>0</v>
      </c>
      <c r="B42" s="96" t="s">
        <v>1</v>
      </c>
      <c r="C42" s="97" t="s">
        <v>2</v>
      </c>
      <c r="D42" s="98"/>
      <c r="E42" s="96" t="s">
        <v>3</v>
      </c>
      <c r="F42" s="96" t="s">
        <v>4</v>
      </c>
      <c r="G42" s="73" t="s">
        <v>5</v>
      </c>
      <c r="H42" s="73" t="s">
        <v>6</v>
      </c>
      <c r="I42" s="73" t="s">
        <v>7</v>
      </c>
      <c r="J42" s="76" t="s">
        <v>8</v>
      </c>
      <c r="K42" s="79" t="s">
        <v>9</v>
      </c>
      <c r="L42" s="10"/>
    </row>
    <row r="43" spans="1:26" s="8" customFormat="1" ht="12.75" x14ac:dyDescent="0.2">
      <c r="A43" s="94"/>
      <c r="B43" s="89"/>
      <c r="C43" s="82" t="s">
        <v>10</v>
      </c>
      <c r="D43" s="82" t="s">
        <v>11</v>
      </c>
      <c r="E43" s="89"/>
      <c r="F43" s="89"/>
      <c r="G43" s="74"/>
      <c r="H43" s="74"/>
      <c r="I43" s="74"/>
      <c r="J43" s="77"/>
      <c r="K43" s="80"/>
      <c r="L43" s="10"/>
    </row>
    <row r="44" spans="1:26" s="8" customFormat="1" ht="23.25" customHeight="1" x14ac:dyDescent="0.2">
      <c r="A44" s="95"/>
      <c r="B44" s="83"/>
      <c r="C44" s="83"/>
      <c r="D44" s="83"/>
      <c r="E44" s="83"/>
      <c r="F44" s="83"/>
      <c r="G44" s="75"/>
      <c r="H44" s="75"/>
      <c r="I44" s="75"/>
      <c r="J44" s="78"/>
      <c r="K44" s="81"/>
      <c r="L44" s="10"/>
    </row>
    <row r="45" spans="1:26" s="8" customFormat="1" ht="12.75" x14ac:dyDescent="0.2">
      <c r="A45" s="12">
        <v>1</v>
      </c>
      <c r="B45" s="52" t="s">
        <v>58</v>
      </c>
      <c r="C45" s="35">
        <v>301.8</v>
      </c>
      <c r="D45" s="28">
        <v>301.8</v>
      </c>
      <c r="E45" s="41">
        <v>8</v>
      </c>
      <c r="F45" s="41">
        <v>1969</v>
      </c>
      <c r="G45" s="28">
        <v>62</v>
      </c>
      <c r="H45" s="32">
        <v>22.57</v>
      </c>
      <c r="I45" s="41">
        <v>4</v>
      </c>
      <c r="J45" s="35" t="s">
        <v>12</v>
      </c>
      <c r="K45" s="36">
        <f t="shared" ref="K45:K47" si="0">D45*H45*5/100</f>
        <v>340.58130000000006</v>
      </c>
      <c r="L45" s="10"/>
    </row>
    <row r="46" spans="1:26" s="8" customFormat="1" ht="12.75" x14ac:dyDescent="0.2">
      <c r="A46" s="12">
        <v>2</v>
      </c>
      <c r="B46" s="52" t="s">
        <v>59</v>
      </c>
      <c r="C46" s="35">
        <v>229.9</v>
      </c>
      <c r="D46" s="28">
        <v>229.9</v>
      </c>
      <c r="E46" s="41">
        <v>8</v>
      </c>
      <c r="F46" s="41">
        <v>1957</v>
      </c>
      <c r="G46" s="28">
        <v>60</v>
      </c>
      <c r="H46" s="32">
        <v>22.57</v>
      </c>
      <c r="I46" s="41">
        <v>4</v>
      </c>
      <c r="J46" s="35" t="s">
        <v>12</v>
      </c>
      <c r="K46" s="36">
        <f t="shared" si="0"/>
        <v>259.44215000000003</v>
      </c>
      <c r="L46" s="10"/>
    </row>
    <row r="47" spans="1:26" s="8" customFormat="1" ht="12.75" x14ac:dyDescent="0.2">
      <c r="A47" s="12">
        <v>3</v>
      </c>
      <c r="B47" s="52" t="s">
        <v>60</v>
      </c>
      <c r="C47" s="35">
        <v>299.60000000000002</v>
      </c>
      <c r="D47" s="28">
        <v>299.60000000000002</v>
      </c>
      <c r="E47" s="41">
        <v>10</v>
      </c>
      <c r="F47" s="41">
        <v>1961</v>
      </c>
      <c r="G47" s="28">
        <v>62</v>
      </c>
      <c r="H47" s="32">
        <v>22.57</v>
      </c>
      <c r="I47" s="41">
        <v>4</v>
      </c>
      <c r="J47" s="35" t="s">
        <v>12</v>
      </c>
      <c r="K47" s="36">
        <f t="shared" si="0"/>
        <v>338.09860000000003</v>
      </c>
      <c r="L47" s="10"/>
    </row>
    <row r="48" spans="1:26" s="24" customFormat="1" ht="12.75" x14ac:dyDescent="0.2">
      <c r="B48" s="13" t="s">
        <v>13</v>
      </c>
      <c r="C48" s="14">
        <f>SUM(C45:C47)</f>
        <v>831.30000000000007</v>
      </c>
      <c r="D48" s="14">
        <f>SUM(D45:D47)</f>
        <v>831.30000000000007</v>
      </c>
      <c r="E48" s="14">
        <f>SUM(E45:E47)</f>
        <v>26</v>
      </c>
      <c r="F48" s="27"/>
      <c r="G48" s="27"/>
      <c r="H48" s="27"/>
      <c r="I48" s="26"/>
      <c r="J48" s="27"/>
      <c r="K48" s="16">
        <f>SUM(K45:K47)</f>
        <v>938.12205000000017</v>
      </c>
      <c r="L48" s="37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12" s="8" customFormat="1" ht="20.25" customHeight="1" thickBot="1" x14ac:dyDescent="0.25">
      <c r="A49" s="90" t="s">
        <v>91</v>
      </c>
      <c r="B49" s="91"/>
      <c r="C49" s="91"/>
      <c r="D49" s="91"/>
      <c r="E49" s="91"/>
      <c r="F49" s="91"/>
      <c r="G49" s="91"/>
      <c r="H49" s="91"/>
      <c r="I49" s="91"/>
      <c r="J49" s="91"/>
      <c r="K49" s="92"/>
      <c r="L49" s="10"/>
    </row>
    <row r="50" spans="1:12" s="8" customFormat="1" ht="12.75" x14ac:dyDescent="0.2">
      <c r="A50" s="93" t="s">
        <v>0</v>
      </c>
      <c r="B50" s="96" t="s">
        <v>1</v>
      </c>
      <c r="C50" s="97" t="s">
        <v>2</v>
      </c>
      <c r="D50" s="98"/>
      <c r="E50" s="96" t="s">
        <v>3</v>
      </c>
      <c r="F50" s="96" t="s">
        <v>4</v>
      </c>
      <c r="G50" s="73" t="s">
        <v>5</v>
      </c>
      <c r="H50" s="73" t="s">
        <v>6</v>
      </c>
      <c r="I50" s="73" t="s">
        <v>7</v>
      </c>
      <c r="J50" s="76" t="s">
        <v>8</v>
      </c>
      <c r="K50" s="79" t="s">
        <v>9</v>
      </c>
      <c r="L50" s="10"/>
    </row>
    <row r="51" spans="1:12" s="8" customFormat="1" ht="12.75" x14ac:dyDescent="0.2">
      <c r="A51" s="94"/>
      <c r="B51" s="89"/>
      <c r="C51" s="82" t="s">
        <v>10</v>
      </c>
      <c r="D51" s="82" t="s">
        <v>11</v>
      </c>
      <c r="E51" s="89"/>
      <c r="F51" s="89"/>
      <c r="G51" s="74"/>
      <c r="H51" s="74"/>
      <c r="I51" s="74"/>
      <c r="J51" s="77"/>
      <c r="K51" s="80"/>
      <c r="L51" s="10"/>
    </row>
    <row r="52" spans="1:12" s="8" customFormat="1" ht="25.5" customHeight="1" x14ac:dyDescent="0.2">
      <c r="A52" s="95"/>
      <c r="B52" s="83"/>
      <c r="C52" s="83"/>
      <c r="D52" s="83"/>
      <c r="E52" s="83"/>
      <c r="F52" s="83"/>
      <c r="G52" s="75"/>
      <c r="H52" s="75"/>
      <c r="I52" s="75"/>
      <c r="J52" s="78"/>
      <c r="K52" s="81"/>
      <c r="L52" s="10"/>
    </row>
    <row r="53" spans="1:12" s="8" customFormat="1" ht="12.75" x14ac:dyDescent="0.2">
      <c r="A53" s="12">
        <v>1</v>
      </c>
      <c r="B53" s="54" t="s">
        <v>61</v>
      </c>
      <c r="C53" s="34">
        <v>255</v>
      </c>
      <c r="D53" s="28">
        <v>254.9</v>
      </c>
      <c r="E53" s="41">
        <v>7</v>
      </c>
      <c r="F53" s="41">
        <v>1934</v>
      </c>
      <c r="G53" s="28">
        <v>46</v>
      </c>
      <c r="H53" s="32">
        <v>23.64</v>
      </c>
      <c r="I53" s="62">
        <v>1</v>
      </c>
      <c r="J53" s="35" t="s">
        <v>32</v>
      </c>
      <c r="K53" s="36">
        <f t="shared" ref="K53:K59" si="1">D53*H53*5/100</f>
        <v>301.29180000000002</v>
      </c>
      <c r="L53" s="10"/>
    </row>
    <row r="54" spans="1:12" s="8" customFormat="1" ht="12.75" x14ac:dyDescent="0.2">
      <c r="A54" s="12">
        <v>2</v>
      </c>
      <c r="B54" s="54" t="s">
        <v>62</v>
      </c>
      <c r="C54" s="34">
        <v>578.5</v>
      </c>
      <c r="D54" s="35">
        <v>578.5</v>
      </c>
      <c r="E54" s="41">
        <v>12</v>
      </c>
      <c r="F54" s="41">
        <v>1962</v>
      </c>
      <c r="G54" s="28">
        <v>49</v>
      </c>
      <c r="H54" s="32">
        <v>23.64</v>
      </c>
      <c r="I54" s="62">
        <v>1</v>
      </c>
      <c r="J54" s="35" t="s">
        <v>12</v>
      </c>
      <c r="K54" s="36">
        <f t="shared" si="1"/>
        <v>683.78699999999992</v>
      </c>
      <c r="L54" s="10"/>
    </row>
    <row r="55" spans="1:12" s="8" customFormat="1" ht="12.75" x14ac:dyDescent="0.2">
      <c r="A55" s="12">
        <v>3</v>
      </c>
      <c r="B55" s="54" t="s">
        <v>63</v>
      </c>
      <c r="C55" s="34">
        <v>255.1</v>
      </c>
      <c r="D55" s="28">
        <v>255.1</v>
      </c>
      <c r="E55" s="41">
        <v>9</v>
      </c>
      <c r="F55" s="41">
        <v>1953</v>
      </c>
      <c r="G55" s="28">
        <v>50</v>
      </c>
      <c r="H55" s="32">
        <v>23.64</v>
      </c>
      <c r="I55" s="62">
        <v>1</v>
      </c>
      <c r="J55" s="35" t="s">
        <v>33</v>
      </c>
      <c r="K55" s="36">
        <f t="shared" si="1"/>
        <v>301.52819999999997</v>
      </c>
      <c r="L55" s="10"/>
    </row>
    <row r="56" spans="1:12" s="8" customFormat="1" ht="12.75" x14ac:dyDescent="0.2">
      <c r="A56" s="12">
        <v>4</v>
      </c>
      <c r="B56" s="54" t="s">
        <v>64</v>
      </c>
      <c r="C56" s="34">
        <v>577.79999999999995</v>
      </c>
      <c r="D56" s="28">
        <v>554.5</v>
      </c>
      <c r="E56" s="41">
        <v>12</v>
      </c>
      <c r="F56" s="41">
        <v>1955</v>
      </c>
      <c r="G56" s="28">
        <v>40</v>
      </c>
      <c r="H56" s="32">
        <v>23.64</v>
      </c>
      <c r="I56" s="62">
        <v>1</v>
      </c>
      <c r="J56" s="35" t="s">
        <v>32</v>
      </c>
      <c r="K56" s="36">
        <f t="shared" si="1"/>
        <v>655.4190000000001</v>
      </c>
      <c r="L56" s="10"/>
    </row>
    <row r="57" spans="1:12" s="8" customFormat="1" ht="12.75" x14ac:dyDescent="0.2">
      <c r="A57" s="12">
        <v>5</v>
      </c>
      <c r="B57" s="54" t="s">
        <v>66</v>
      </c>
      <c r="C57" s="34">
        <v>410.6</v>
      </c>
      <c r="D57" s="28">
        <v>392.7</v>
      </c>
      <c r="E57" s="41">
        <v>12</v>
      </c>
      <c r="F57" s="41">
        <v>1954</v>
      </c>
      <c r="G57" s="28">
        <v>40</v>
      </c>
      <c r="H57" s="32">
        <v>23.64</v>
      </c>
      <c r="I57" s="62">
        <v>1</v>
      </c>
      <c r="J57" s="35" t="s">
        <v>12</v>
      </c>
      <c r="K57" s="36">
        <f t="shared" si="1"/>
        <v>464.17140000000001</v>
      </c>
      <c r="L57" s="10"/>
    </row>
    <row r="58" spans="1:12" s="8" customFormat="1" ht="12.75" x14ac:dyDescent="0.2">
      <c r="A58" s="12">
        <v>6</v>
      </c>
      <c r="B58" s="54" t="s">
        <v>65</v>
      </c>
      <c r="C58" s="34">
        <v>269</v>
      </c>
      <c r="D58" s="40">
        <v>269</v>
      </c>
      <c r="E58" s="41">
        <v>8</v>
      </c>
      <c r="F58" s="41">
        <v>1936</v>
      </c>
      <c r="G58" s="28">
        <v>45</v>
      </c>
      <c r="H58" s="32">
        <v>23.64</v>
      </c>
      <c r="I58" s="62">
        <v>1</v>
      </c>
      <c r="J58" s="35" t="s">
        <v>12</v>
      </c>
      <c r="K58" s="36">
        <f t="shared" si="1"/>
        <v>317.95799999999997</v>
      </c>
      <c r="L58" s="10"/>
    </row>
    <row r="59" spans="1:12" s="8" customFormat="1" ht="12.75" x14ac:dyDescent="0.2">
      <c r="A59" s="12">
        <v>7</v>
      </c>
      <c r="B59" s="55" t="s">
        <v>67</v>
      </c>
      <c r="C59" s="34">
        <v>243.9</v>
      </c>
      <c r="D59" s="28">
        <v>243.9</v>
      </c>
      <c r="E59" s="41">
        <v>8</v>
      </c>
      <c r="F59" s="41">
        <v>1933</v>
      </c>
      <c r="G59" s="28">
        <v>32</v>
      </c>
      <c r="H59" s="32">
        <v>23.64</v>
      </c>
      <c r="I59" s="62">
        <v>1</v>
      </c>
      <c r="J59" s="35" t="s">
        <v>12</v>
      </c>
      <c r="K59" s="36">
        <f t="shared" si="1"/>
        <v>288.28980000000001</v>
      </c>
      <c r="L59" s="10"/>
    </row>
    <row r="60" spans="1:12" s="8" customFormat="1" ht="12.75" x14ac:dyDescent="0.2">
      <c r="A60" s="24"/>
      <c r="B60" s="13" t="s">
        <v>13</v>
      </c>
      <c r="C60" s="14">
        <f>SUM(C53:C59)</f>
        <v>2589.9</v>
      </c>
      <c r="D60" s="39">
        <f>SUM(D53:D59)</f>
        <v>2548.6</v>
      </c>
      <c r="E60" s="14">
        <f>SUM(E53:E59)</f>
        <v>68</v>
      </c>
      <c r="F60" s="27"/>
      <c r="G60" s="27"/>
      <c r="H60" s="27"/>
      <c r="I60" s="26"/>
      <c r="J60" s="27"/>
      <c r="K60" s="16">
        <f>SUM(K53:K59)</f>
        <v>3012.4452000000001</v>
      </c>
      <c r="L60" s="10"/>
    </row>
    <row r="61" spans="1:12" s="8" customFormat="1" ht="17.25" customHeight="1" thickBot="1" x14ac:dyDescent="0.25">
      <c r="A61" s="90" t="s">
        <v>92</v>
      </c>
      <c r="B61" s="91"/>
      <c r="C61" s="91"/>
      <c r="D61" s="91"/>
      <c r="E61" s="91"/>
      <c r="F61" s="91"/>
      <c r="G61" s="91"/>
      <c r="H61" s="91"/>
      <c r="I61" s="91"/>
      <c r="J61" s="91"/>
      <c r="K61" s="92"/>
      <c r="L61" s="10"/>
    </row>
    <row r="62" spans="1:12" s="8" customFormat="1" ht="12.75" x14ac:dyDescent="0.2">
      <c r="A62" s="93" t="s">
        <v>0</v>
      </c>
      <c r="B62" s="96" t="s">
        <v>1</v>
      </c>
      <c r="C62" s="97" t="s">
        <v>2</v>
      </c>
      <c r="D62" s="98"/>
      <c r="E62" s="96" t="s">
        <v>3</v>
      </c>
      <c r="F62" s="96" t="s">
        <v>4</v>
      </c>
      <c r="G62" s="73" t="s">
        <v>5</v>
      </c>
      <c r="H62" s="73" t="s">
        <v>6</v>
      </c>
      <c r="I62" s="73" t="s">
        <v>7</v>
      </c>
      <c r="J62" s="76" t="s">
        <v>8</v>
      </c>
      <c r="K62" s="79" t="s">
        <v>9</v>
      </c>
      <c r="L62" s="10"/>
    </row>
    <row r="63" spans="1:12" s="8" customFormat="1" ht="12.75" x14ac:dyDescent="0.2">
      <c r="A63" s="94"/>
      <c r="B63" s="89"/>
      <c r="C63" s="82" t="s">
        <v>10</v>
      </c>
      <c r="D63" s="82" t="s">
        <v>11</v>
      </c>
      <c r="E63" s="89"/>
      <c r="F63" s="89"/>
      <c r="G63" s="74"/>
      <c r="H63" s="74"/>
      <c r="I63" s="74"/>
      <c r="J63" s="77"/>
      <c r="K63" s="80"/>
      <c r="L63" s="10"/>
    </row>
    <row r="64" spans="1:12" s="8" customFormat="1" ht="23.25" customHeight="1" x14ac:dyDescent="0.2">
      <c r="A64" s="95"/>
      <c r="B64" s="83"/>
      <c r="C64" s="83"/>
      <c r="D64" s="83"/>
      <c r="E64" s="83"/>
      <c r="F64" s="83"/>
      <c r="G64" s="75"/>
      <c r="H64" s="75"/>
      <c r="I64" s="75"/>
      <c r="J64" s="78"/>
      <c r="K64" s="81"/>
      <c r="L64" s="10"/>
    </row>
    <row r="65" spans="1:15" s="8" customFormat="1" ht="12.75" x14ac:dyDescent="0.2">
      <c r="A65" s="25">
        <v>1</v>
      </c>
      <c r="B65" s="53" t="s">
        <v>68</v>
      </c>
      <c r="C65" s="35">
        <v>221.9</v>
      </c>
      <c r="D65" s="35">
        <v>222.6</v>
      </c>
      <c r="E65" s="41">
        <v>8</v>
      </c>
      <c r="F65" s="41">
        <v>1953</v>
      </c>
      <c r="G65" s="50">
        <v>56</v>
      </c>
      <c r="H65" s="65">
        <v>22.81</v>
      </c>
      <c r="I65" s="41">
        <v>4</v>
      </c>
      <c r="J65" s="35" t="s">
        <v>32</v>
      </c>
      <c r="K65" s="36">
        <f>D65*H65*5/100</f>
        <v>253.87529999999998</v>
      </c>
      <c r="L65" s="10"/>
    </row>
    <row r="66" spans="1:15" s="8" customFormat="1" ht="12.75" x14ac:dyDescent="0.2">
      <c r="A66" s="25">
        <v>2</v>
      </c>
      <c r="B66" s="53" t="s">
        <v>69</v>
      </c>
      <c r="C66" s="35">
        <v>229.8</v>
      </c>
      <c r="D66" s="50">
        <v>229.8</v>
      </c>
      <c r="E66" s="41">
        <v>4</v>
      </c>
      <c r="F66" s="41">
        <v>1932</v>
      </c>
      <c r="G66" s="50">
        <v>69</v>
      </c>
      <c r="H66" s="65">
        <v>22.81</v>
      </c>
      <c r="I66" s="41">
        <v>4</v>
      </c>
      <c r="J66" s="35" t="s">
        <v>32</v>
      </c>
      <c r="K66" s="36">
        <f>D66*H66*5/100</f>
        <v>262.08690000000001</v>
      </c>
      <c r="L66" s="10"/>
    </row>
    <row r="67" spans="1:15" s="8" customFormat="1" ht="12.75" x14ac:dyDescent="0.2">
      <c r="A67" s="24"/>
      <c r="B67" s="13" t="s">
        <v>13</v>
      </c>
      <c r="C67" s="14">
        <f>SUM(C65:C66)</f>
        <v>451.70000000000005</v>
      </c>
      <c r="D67" s="14">
        <f>SUM(D65:D66)</f>
        <v>452.4</v>
      </c>
      <c r="E67" s="14">
        <f>SUM(E65:E66)</f>
        <v>12</v>
      </c>
      <c r="F67" s="27"/>
      <c r="G67" s="27"/>
      <c r="H67" s="27"/>
      <c r="I67" s="26"/>
      <c r="J67" s="27"/>
      <c r="K67" s="16">
        <f>SUM(K65:K66)</f>
        <v>515.96219999999994</v>
      </c>
      <c r="L67" s="10"/>
    </row>
    <row r="68" spans="1:15" s="8" customFormat="1" ht="19.5" customHeight="1" thickBot="1" x14ac:dyDescent="0.25">
      <c r="A68" s="90" t="s">
        <v>93</v>
      </c>
      <c r="B68" s="91"/>
      <c r="C68" s="91"/>
      <c r="D68" s="91"/>
      <c r="E68" s="91"/>
      <c r="F68" s="91"/>
      <c r="G68" s="91"/>
      <c r="H68" s="91"/>
      <c r="I68" s="91"/>
      <c r="J68" s="91"/>
      <c r="K68" s="92"/>
      <c r="L68" s="10"/>
    </row>
    <row r="69" spans="1:15" s="8" customFormat="1" ht="14.45" customHeight="1" x14ac:dyDescent="0.2">
      <c r="A69" s="93" t="s">
        <v>0</v>
      </c>
      <c r="B69" s="96" t="s">
        <v>1</v>
      </c>
      <c r="C69" s="97" t="s">
        <v>2</v>
      </c>
      <c r="D69" s="98"/>
      <c r="E69" s="96" t="s">
        <v>3</v>
      </c>
      <c r="F69" s="96" t="s">
        <v>4</v>
      </c>
      <c r="G69" s="73" t="s">
        <v>5</v>
      </c>
      <c r="H69" s="73" t="s">
        <v>6</v>
      </c>
      <c r="I69" s="73" t="s">
        <v>7</v>
      </c>
      <c r="J69" s="76" t="s">
        <v>8</v>
      </c>
      <c r="K69" s="79" t="s">
        <v>9</v>
      </c>
      <c r="L69" s="10"/>
    </row>
    <row r="70" spans="1:15" s="8" customFormat="1" ht="14.45" customHeight="1" x14ac:dyDescent="0.2">
      <c r="A70" s="94"/>
      <c r="B70" s="89"/>
      <c r="C70" s="82" t="s">
        <v>10</v>
      </c>
      <c r="D70" s="82" t="s">
        <v>11</v>
      </c>
      <c r="E70" s="89"/>
      <c r="F70" s="89"/>
      <c r="G70" s="74"/>
      <c r="H70" s="74"/>
      <c r="I70" s="74"/>
      <c r="J70" s="77"/>
      <c r="K70" s="80"/>
      <c r="L70" s="10"/>
    </row>
    <row r="71" spans="1:15" s="8" customFormat="1" ht="21.75" customHeight="1" x14ac:dyDescent="0.2">
      <c r="A71" s="95"/>
      <c r="B71" s="83"/>
      <c r="C71" s="83"/>
      <c r="D71" s="83"/>
      <c r="E71" s="83"/>
      <c r="F71" s="83"/>
      <c r="G71" s="75"/>
      <c r="H71" s="75"/>
      <c r="I71" s="75"/>
      <c r="J71" s="78"/>
      <c r="K71" s="81"/>
      <c r="L71" s="10"/>
    </row>
    <row r="72" spans="1:15" s="8" customFormat="1" ht="12.75" x14ac:dyDescent="0.2">
      <c r="A72" s="12">
        <v>1</v>
      </c>
      <c r="B72" s="56" t="s">
        <v>70</v>
      </c>
      <c r="C72" s="35">
        <v>2838.6</v>
      </c>
      <c r="D72" s="35">
        <v>2838.6</v>
      </c>
      <c r="E72" s="41">
        <v>50</v>
      </c>
      <c r="F72" s="41">
        <v>1987</v>
      </c>
      <c r="G72" s="28">
        <v>20</v>
      </c>
      <c r="H72" s="32">
        <v>20.420000000000002</v>
      </c>
      <c r="I72" s="62">
        <v>1</v>
      </c>
      <c r="J72" s="35" t="s">
        <v>34</v>
      </c>
      <c r="K72" s="36">
        <f>D72*H72*5/100</f>
        <v>2898.2105999999999</v>
      </c>
      <c r="L72" s="10"/>
    </row>
    <row r="73" spans="1:15" s="8" customFormat="1" ht="12.75" x14ac:dyDescent="0.2">
      <c r="A73" s="24"/>
      <c r="B73" s="13" t="s">
        <v>13</v>
      </c>
      <c r="C73" s="14">
        <f>SUM(C72:C72)</f>
        <v>2838.6</v>
      </c>
      <c r="D73" s="14">
        <f>SUM(D72:D72)</f>
        <v>2838.6</v>
      </c>
      <c r="E73" s="14">
        <f>SUM(E72:E72)</f>
        <v>50</v>
      </c>
      <c r="F73" s="27"/>
      <c r="G73" s="27"/>
      <c r="H73" s="27"/>
      <c r="I73" s="26"/>
      <c r="J73" s="27"/>
      <c r="K73" s="16">
        <f>SUM(K72:K72)</f>
        <v>2898.2105999999999</v>
      </c>
      <c r="L73" s="10"/>
    </row>
    <row r="74" spans="1:15" s="8" customFormat="1" ht="17.25" customHeight="1" thickBot="1" x14ac:dyDescent="0.25">
      <c r="A74" s="90" t="s">
        <v>94</v>
      </c>
      <c r="B74" s="91"/>
      <c r="C74" s="91"/>
      <c r="D74" s="91"/>
      <c r="E74" s="91"/>
      <c r="F74" s="91"/>
      <c r="G74" s="91"/>
      <c r="H74" s="91"/>
      <c r="I74" s="91"/>
      <c r="J74" s="91"/>
      <c r="K74" s="92"/>
      <c r="L74" s="10"/>
    </row>
    <row r="75" spans="1:15" s="8" customFormat="1" ht="12.75" x14ac:dyDescent="0.2">
      <c r="A75" s="93" t="s">
        <v>0</v>
      </c>
      <c r="B75" s="96" t="s">
        <v>1</v>
      </c>
      <c r="C75" s="97" t="s">
        <v>2</v>
      </c>
      <c r="D75" s="98"/>
      <c r="E75" s="96" t="s">
        <v>3</v>
      </c>
      <c r="F75" s="96" t="s">
        <v>4</v>
      </c>
      <c r="G75" s="73" t="s">
        <v>5</v>
      </c>
      <c r="H75" s="73" t="s">
        <v>6</v>
      </c>
      <c r="I75" s="73" t="s">
        <v>7</v>
      </c>
      <c r="J75" s="76" t="s">
        <v>8</v>
      </c>
      <c r="K75" s="79" t="s">
        <v>9</v>
      </c>
      <c r="L75" s="10"/>
    </row>
    <row r="76" spans="1:15" s="8" customFormat="1" ht="12.75" x14ac:dyDescent="0.2">
      <c r="A76" s="94"/>
      <c r="B76" s="89"/>
      <c r="C76" s="82" t="s">
        <v>10</v>
      </c>
      <c r="D76" s="82" t="s">
        <v>11</v>
      </c>
      <c r="E76" s="89"/>
      <c r="F76" s="89"/>
      <c r="G76" s="74"/>
      <c r="H76" s="74"/>
      <c r="I76" s="74"/>
      <c r="J76" s="77"/>
      <c r="K76" s="80"/>
      <c r="L76" s="10"/>
    </row>
    <row r="77" spans="1:15" s="8" customFormat="1" ht="24.75" customHeight="1" x14ac:dyDescent="0.2">
      <c r="A77" s="95"/>
      <c r="B77" s="83"/>
      <c r="C77" s="83"/>
      <c r="D77" s="83"/>
      <c r="E77" s="83"/>
      <c r="F77" s="83"/>
      <c r="G77" s="75"/>
      <c r="H77" s="75"/>
      <c r="I77" s="75"/>
      <c r="J77" s="78"/>
      <c r="K77" s="81"/>
      <c r="L77" s="10"/>
    </row>
    <row r="78" spans="1:15" s="8" customFormat="1" ht="12.75" x14ac:dyDescent="0.2">
      <c r="A78" s="25">
        <v>1</v>
      </c>
      <c r="B78" s="57" t="s">
        <v>71</v>
      </c>
      <c r="C78" s="35">
        <v>150.30000000000001</v>
      </c>
      <c r="D78" s="50">
        <v>150.30000000000001</v>
      </c>
      <c r="E78" s="41">
        <v>6</v>
      </c>
      <c r="F78" s="41">
        <v>1966</v>
      </c>
      <c r="G78" s="50">
        <v>60</v>
      </c>
      <c r="H78" s="65">
        <v>19.98</v>
      </c>
      <c r="I78" s="41">
        <v>4</v>
      </c>
      <c r="J78" s="35" t="s">
        <v>31</v>
      </c>
      <c r="K78" s="36">
        <f t="shared" ref="K78:K83" si="2">D78*H78*5/100</f>
        <v>150.14970000000002</v>
      </c>
      <c r="L78" s="10"/>
      <c r="O78" s="58"/>
    </row>
    <row r="79" spans="1:15" s="8" customFormat="1" ht="12.75" x14ac:dyDescent="0.2">
      <c r="A79" s="25">
        <v>2</v>
      </c>
      <c r="B79" s="53" t="s">
        <v>72</v>
      </c>
      <c r="C79" s="35">
        <v>152.30000000000001</v>
      </c>
      <c r="D79" s="50">
        <v>152.30000000000001</v>
      </c>
      <c r="E79" s="41">
        <v>6</v>
      </c>
      <c r="F79" s="41">
        <v>1958</v>
      </c>
      <c r="G79" s="50">
        <v>60</v>
      </c>
      <c r="H79" s="65">
        <v>19.98</v>
      </c>
      <c r="I79" s="41">
        <v>4</v>
      </c>
      <c r="J79" s="35" t="s">
        <v>12</v>
      </c>
      <c r="K79" s="36">
        <f t="shared" si="2"/>
        <v>152.14770000000001</v>
      </c>
      <c r="L79" s="10"/>
      <c r="O79" s="58"/>
    </row>
    <row r="80" spans="1:15" s="8" customFormat="1" ht="12.75" x14ac:dyDescent="0.2">
      <c r="A80" s="25">
        <v>3</v>
      </c>
      <c r="B80" s="53" t="s">
        <v>73</v>
      </c>
      <c r="C80" s="35">
        <v>117.6</v>
      </c>
      <c r="D80" s="35">
        <v>117.6</v>
      </c>
      <c r="E80" s="41">
        <v>4</v>
      </c>
      <c r="F80" s="41">
        <v>1965</v>
      </c>
      <c r="G80" s="50">
        <v>60</v>
      </c>
      <c r="H80" s="65">
        <v>19.98</v>
      </c>
      <c r="I80" s="41">
        <v>4</v>
      </c>
      <c r="J80" s="35" t="s">
        <v>32</v>
      </c>
      <c r="K80" s="36">
        <f t="shared" si="2"/>
        <v>117.48240000000001</v>
      </c>
      <c r="L80" s="10"/>
      <c r="O80" s="58"/>
    </row>
    <row r="81" spans="1:15" s="8" customFormat="1" ht="12.75" x14ac:dyDescent="0.2">
      <c r="A81" s="25">
        <v>4</v>
      </c>
      <c r="B81" s="53" t="s">
        <v>74</v>
      </c>
      <c r="C81" s="35">
        <v>64.400000000000006</v>
      </c>
      <c r="D81" s="50">
        <v>64.400000000000006</v>
      </c>
      <c r="E81" s="41">
        <v>3</v>
      </c>
      <c r="F81" s="41">
        <v>1987</v>
      </c>
      <c r="G81" s="50">
        <v>40</v>
      </c>
      <c r="H81" s="65">
        <v>19.98</v>
      </c>
      <c r="I81" s="41">
        <v>4</v>
      </c>
      <c r="J81" s="35" t="s">
        <v>12</v>
      </c>
      <c r="K81" s="36">
        <f t="shared" si="2"/>
        <v>64.335600000000014</v>
      </c>
      <c r="L81" s="10"/>
      <c r="O81" s="58"/>
    </row>
    <row r="82" spans="1:15" s="8" customFormat="1" ht="12.75" x14ac:dyDescent="0.2">
      <c r="A82" s="25">
        <v>5</v>
      </c>
      <c r="B82" s="53" t="s">
        <v>75</v>
      </c>
      <c r="C82" s="35">
        <v>119.5</v>
      </c>
      <c r="D82" s="35">
        <v>119.5</v>
      </c>
      <c r="E82" s="41">
        <v>3</v>
      </c>
      <c r="F82" s="41">
        <v>1989</v>
      </c>
      <c r="G82" s="50">
        <v>40</v>
      </c>
      <c r="H82" s="65">
        <v>19.98</v>
      </c>
      <c r="I82" s="41">
        <v>4</v>
      </c>
      <c r="J82" s="35" t="s">
        <v>12</v>
      </c>
      <c r="K82" s="36">
        <f t="shared" si="2"/>
        <v>119.38050000000001</v>
      </c>
      <c r="L82" s="10"/>
      <c r="O82" s="58"/>
    </row>
    <row r="83" spans="1:15" s="8" customFormat="1" ht="12.75" x14ac:dyDescent="0.2">
      <c r="A83" s="25">
        <v>6</v>
      </c>
      <c r="B83" s="53" t="s">
        <v>76</v>
      </c>
      <c r="C83" s="35">
        <v>176.7</v>
      </c>
      <c r="D83" s="71">
        <v>126</v>
      </c>
      <c r="E83" s="41">
        <v>4</v>
      </c>
      <c r="F83" s="41">
        <v>1976</v>
      </c>
      <c r="G83" s="50">
        <v>40</v>
      </c>
      <c r="H83" s="65">
        <v>19.98</v>
      </c>
      <c r="I83" s="41">
        <v>4</v>
      </c>
      <c r="J83" s="35" t="s">
        <v>12</v>
      </c>
      <c r="K83" s="36">
        <f t="shared" si="2"/>
        <v>125.874</v>
      </c>
      <c r="L83" s="10"/>
      <c r="O83" s="58"/>
    </row>
    <row r="84" spans="1:15" s="8" customFormat="1" ht="12.75" x14ac:dyDescent="0.2">
      <c r="A84" s="25"/>
      <c r="B84" s="13" t="s">
        <v>13</v>
      </c>
      <c r="C84" s="44">
        <f>SUM(C78:C83)</f>
        <v>780.8</v>
      </c>
      <c r="D84" s="14">
        <f>SUM(D78:D83)</f>
        <v>730.1</v>
      </c>
      <c r="E84" s="14">
        <f>SUM(E78:E83)</f>
        <v>26</v>
      </c>
      <c r="F84" s="27"/>
      <c r="G84" s="27"/>
      <c r="H84" s="27"/>
      <c r="I84" s="26"/>
      <c r="J84" s="27"/>
      <c r="K84" s="16">
        <f>SUM(K78:K83)</f>
        <v>729.36990000000003</v>
      </c>
      <c r="L84" s="10"/>
    </row>
    <row r="85" spans="1:15" ht="15" x14ac:dyDescent="0.25">
      <c r="A85" s="2"/>
      <c r="B85" s="30"/>
      <c r="C85" s="31"/>
      <c r="D85" s="29"/>
      <c r="E85" s="29"/>
      <c r="F85" s="6"/>
      <c r="G85" s="6"/>
      <c r="H85" s="2"/>
      <c r="I85" s="2"/>
      <c r="J85" s="2"/>
      <c r="K85" s="2"/>
    </row>
    <row r="86" spans="1:15" ht="12.75" x14ac:dyDescent="0.2">
      <c r="A86" s="1" t="s">
        <v>14</v>
      </c>
      <c r="D86" s="1" t="s">
        <v>15</v>
      </c>
    </row>
    <row r="87" spans="1:15" ht="12.75" x14ac:dyDescent="0.2">
      <c r="C87" s="1" t="s">
        <v>16</v>
      </c>
      <c r="D87" s="1" t="s">
        <v>17</v>
      </c>
    </row>
    <row r="88" spans="1:15" ht="12.75" x14ac:dyDescent="0.2">
      <c r="C88" s="1" t="s">
        <v>16</v>
      </c>
      <c r="D88" s="1" t="s">
        <v>18</v>
      </c>
    </row>
    <row r="89" spans="1:15" ht="12.75" x14ac:dyDescent="0.2">
      <c r="C89" s="1" t="s">
        <v>16</v>
      </c>
      <c r="D89" s="1" t="s">
        <v>19</v>
      </c>
    </row>
    <row r="91" spans="1:15" ht="15" x14ac:dyDescent="0.25">
      <c r="A91" s="45" t="s">
        <v>54</v>
      </c>
      <c r="B91" s="46"/>
      <c r="C91" s="46"/>
      <c r="D91" s="46"/>
      <c r="E91" s="46"/>
      <c r="F91" s="46"/>
      <c r="G91" s="46"/>
      <c r="H91" s="46"/>
      <c r="I91" s="46"/>
      <c r="J91" s="46"/>
    </row>
    <row r="92" spans="1:15" ht="15" x14ac:dyDescent="0.25">
      <c r="A92" s="46" t="s">
        <v>22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5" ht="15" x14ac:dyDescent="0.25">
      <c r="A93" s="46" t="s">
        <v>23</v>
      </c>
      <c r="B93" s="46"/>
      <c r="C93" s="46"/>
      <c r="D93" s="46"/>
      <c r="E93" s="46"/>
      <c r="F93" s="46"/>
      <c r="G93" s="46"/>
      <c r="H93" s="46"/>
      <c r="I93" s="46"/>
      <c r="J93" s="46"/>
    </row>
    <row r="94" spans="1:15" ht="15" x14ac:dyDescent="0.25">
      <c r="A94" s="46" t="s">
        <v>24</v>
      </c>
      <c r="B94" s="47"/>
      <c r="C94" s="46"/>
      <c r="D94" s="46"/>
      <c r="E94" s="46"/>
      <c r="F94" s="46"/>
      <c r="G94" s="46"/>
      <c r="H94" s="46"/>
      <c r="I94" s="46"/>
      <c r="J94" s="46"/>
    </row>
    <row r="95" spans="1:15" ht="14.25" customHeight="1" x14ac:dyDescent="0.25">
      <c r="A95" s="70" t="s">
        <v>52</v>
      </c>
      <c r="B95" s="48"/>
      <c r="C95" s="48"/>
      <c r="D95" s="48"/>
      <c r="E95" s="48"/>
      <c r="F95" s="48"/>
      <c r="G95" s="48"/>
      <c r="H95" s="48"/>
      <c r="I95" s="48"/>
      <c r="J95" s="48"/>
      <c r="K95" s="42"/>
      <c r="L95" s="42"/>
    </row>
    <row r="96" spans="1:15" ht="14.25" customHeight="1" x14ac:dyDescent="0.25">
      <c r="A96" s="70" t="s">
        <v>53</v>
      </c>
      <c r="B96" s="48"/>
      <c r="C96" s="48"/>
      <c r="D96" s="48"/>
      <c r="E96" s="48"/>
      <c r="F96" s="48"/>
      <c r="G96" s="48"/>
      <c r="H96" s="48"/>
      <c r="I96" s="48"/>
      <c r="J96" s="48"/>
      <c r="K96" s="42"/>
      <c r="L96" s="42"/>
    </row>
    <row r="97" spans="1:19" ht="15" x14ac:dyDescent="0.25">
      <c r="A97" s="48" t="s">
        <v>25</v>
      </c>
      <c r="B97" s="48"/>
      <c r="C97" s="48"/>
      <c r="D97" s="48"/>
      <c r="E97" s="48"/>
      <c r="F97" s="48"/>
      <c r="G97" s="48"/>
      <c r="H97" s="48"/>
      <c r="I97" s="48"/>
      <c r="J97" s="48"/>
      <c r="K97" s="42"/>
      <c r="L97" s="42"/>
    </row>
    <row r="98" spans="1:19" ht="15" x14ac:dyDescent="0.25">
      <c r="A98" s="48" t="s">
        <v>51</v>
      </c>
      <c r="B98" s="48"/>
      <c r="C98" s="48"/>
      <c r="D98" s="48"/>
      <c r="E98" s="48"/>
      <c r="F98" s="48"/>
      <c r="G98" s="48"/>
      <c r="H98" s="48"/>
      <c r="I98" s="48"/>
      <c r="J98" s="48"/>
      <c r="K98" s="42"/>
      <c r="L98" s="42"/>
    </row>
    <row r="99" spans="1:19" ht="15" x14ac:dyDescent="0.25">
      <c r="A99" s="48" t="s">
        <v>26</v>
      </c>
      <c r="B99" s="48"/>
      <c r="C99" s="48"/>
      <c r="D99" s="48"/>
      <c r="E99" s="48"/>
      <c r="F99" s="48"/>
      <c r="G99" s="48"/>
      <c r="H99" s="48"/>
      <c r="I99" s="48"/>
      <c r="J99" s="48"/>
      <c r="K99" s="42"/>
      <c r="L99" s="42"/>
    </row>
    <row r="100" spans="1:19" ht="15" x14ac:dyDescent="0.25">
      <c r="A100" s="48" t="s">
        <v>27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2"/>
      <c r="L100" s="42"/>
    </row>
    <row r="101" spans="1:19" ht="15" customHeight="1" x14ac:dyDescent="0.25">
      <c r="A101" s="48" t="s">
        <v>28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2"/>
      <c r="L101" s="42"/>
    </row>
    <row r="102" spans="1:19" ht="15" x14ac:dyDescent="0.25">
      <c r="A102" s="48" t="s">
        <v>84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2"/>
      <c r="L102" s="42"/>
    </row>
    <row r="103" spans="1:19" ht="15" x14ac:dyDescent="0.25">
      <c r="A103" s="48" t="s">
        <v>96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2"/>
      <c r="L103" s="42"/>
    </row>
    <row r="104" spans="1:19" ht="15" x14ac:dyDescent="0.25">
      <c r="A104" s="48" t="s">
        <v>97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2"/>
      <c r="L104" s="42"/>
    </row>
    <row r="105" spans="1:19" ht="15" x14ac:dyDescent="0.25">
      <c r="A105" s="48" t="s">
        <v>98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2"/>
      <c r="L105" s="42"/>
    </row>
    <row r="106" spans="1:19" ht="15" x14ac:dyDescent="0.25">
      <c r="A106" s="48" t="s">
        <v>99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2"/>
      <c r="L106" s="42"/>
    </row>
    <row r="107" spans="1:19" ht="15" x14ac:dyDescent="0.25">
      <c r="A107" s="48" t="s">
        <v>83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2"/>
      <c r="L107" s="42"/>
      <c r="R107" s="67"/>
    </row>
    <row r="108" spans="1:19" ht="15" x14ac:dyDescent="0.25">
      <c r="A108" s="45" t="s">
        <v>20</v>
      </c>
      <c r="B108" s="49"/>
      <c r="C108" s="45"/>
      <c r="D108" s="45"/>
      <c r="E108" s="45"/>
      <c r="F108" s="45"/>
      <c r="G108" s="46"/>
      <c r="H108" s="46"/>
      <c r="I108" s="46"/>
      <c r="J108" s="46"/>
      <c r="R108" s="68"/>
    </row>
    <row r="109" spans="1:19" ht="15" x14ac:dyDescent="0.25">
      <c r="A109" s="5"/>
      <c r="C109" s="84" t="s">
        <v>42</v>
      </c>
      <c r="D109" s="84"/>
      <c r="E109" s="116"/>
      <c r="F109" s="117"/>
      <c r="G109" s="66"/>
      <c r="H109" s="67">
        <v>616.54999999999995</v>
      </c>
      <c r="I109" s="66"/>
      <c r="J109" s="66"/>
      <c r="R109" s="69"/>
    </row>
    <row r="110" spans="1:19" ht="15.95" customHeight="1" x14ac:dyDescent="0.2">
      <c r="C110" s="84" t="s">
        <v>43</v>
      </c>
      <c r="D110" s="84"/>
      <c r="E110" s="85"/>
      <c r="F110" s="86"/>
      <c r="G110" s="42"/>
      <c r="H110" s="68">
        <v>240.36</v>
      </c>
      <c r="I110" s="42"/>
      <c r="J110" s="42"/>
      <c r="R110" s="69"/>
    </row>
    <row r="111" spans="1:19" ht="15.95" customHeight="1" x14ac:dyDescent="0.2">
      <c r="C111" s="84" t="s">
        <v>44</v>
      </c>
      <c r="D111" s="84"/>
      <c r="E111" s="85"/>
      <c r="F111" s="86"/>
      <c r="G111" s="42"/>
      <c r="H111" s="69">
        <v>748.65</v>
      </c>
      <c r="I111" s="42"/>
      <c r="J111" s="42"/>
      <c r="R111" s="68"/>
      <c r="S111" s="59"/>
    </row>
    <row r="112" spans="1:19" ht="15.95" customHeight="1" x14ac:dyDescent="0.2">
      <c r="C112" s="84" t="s">
        <v>45</v>
      </c>
      <c r="D112" s="84"/>
      <c r="E112" s="85"/>
      <c r="F112" s="86"/>
      <c r="G112" s="42"/>
      <c r="H112" s="69">
        <v>938.12</v>
      </c>
      <c r="I112" s="42"/>
      <c r="J112" s="42"/>
      <c r="R112" s="68"/>
    </row>
    <row r="113" spans="2:18" ht="15.95" customHeight="1" x14ac:dyDescent="0.2">
      <c r="C113" s="84" t="s">
        <v>46</v>
      </c>
      <c r="D113" s="84"/>
      <c r="E113" s="85"/>
      <c r="F113" s="86"/>
      <c r="G113" s="42"/>
      <c r="H113" s="68">
        <v>3012.45</v>
      </c>
      <c r="I113" s="42"/>
      <c r="J113" s="42"/>
      <c r="R113" s="68"/>
    </row>
    <row r="114" spans="2:18" ht="15.95" customHeight="1" x14ac:dyDescent="0.2">
      <c r="C114" s="84" t="s">
        <v>85</v>
      </c>
      <c r="D114" s="84"/>
      <c r="E114" s="85"/>
      <c r="F114" s="86"/>
      <c r="G114" s="42"/>
      <c r="H114" s="68">
        <v>515.96</v>
      </c>
      <c r="I114" s="42"/>
      <c r="J114" s="42"/>
      <c r="R114" s="69"/>
    </row>
    <row r="115" spans="2:18" ht="15.95" customHeight="1" x14ac:dyDescent="0.2">
      <c r="C115" s="84" t="s">
        <v>47</v>
      </c>
      <c r="D115" s="84"/>
      <c r="E115" s="85"/>
      <c r="F115" s="86"/>
      <c r="G115" s="42"/>
      <c r="H115" s="69">
        <v>5898.21</v>
      </c>
      <c r="I115" s="42"/>
      <c r="J115" s="42"/>
      <c r="R115" s="68"/>
    </row>
    <row r="116" spans="2:18" ht="15.95" customHeight="1" x14ac:dyDescent="0.2">
      <c r="C116" s="84" t="s">
        <v>48</v>
      </c>
      <c r="D116" s="84"/>
      <c r="E116" s="85"/>
      <c r="F116" s="85"/>
      <c r="G116" s="42"/>
      <c r="H116" s="69">
        <v>729.37</v>
      </c>
      <c r="I116" s="42"/>
      <c r="J116" s="42"/>
      <c r="R116" s="68"/>
    </row>
    <row r="117" spans="2:18" ht="15.95" customHeight="1" x14ac:dyDescent="0.2">
      <c r="C117" s="84"/>
      <c r="D117" s="84"/>
      <c r="E117" s="85"/>
      <c r="F117" s="85"/>
      <c r="G117" s="42"/>
      <c r="H117" s="68"/>
      <c r="I117" s="42"/>
      <c r="J117" s="42"/>
      <c r="R117" s="69"/>
    </row>
    <row r="118" spans="2:18" ht="15.95" customHeight="1" x14ac:dyDescent="0.25">
      <c r="B118" s="115" t="s">
        <v>100</v>
      </c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8" ht="15.95" customHeight="1" x14ac:dyDescent="0.25">
      <c r="B119" s="115" t="s">
        <v>101</v>
      </c>
      <c r="C119" s="115"/>
      <c r="D119" s="115"/>
      <c r="E119" s="115"/>
      <c r="F119" s="115"/>
      <c r="G119" s="115"/>
      <c r="H119" s="115"/>
      <c r="I119" s="115"/>
      <c r="J119" s="115"/>
      <c r="K119" s="115"/>
    </row>
  </sheetData>
  <mergeCells count="138">
    <mergeCell ref="C29:D29"/>
    <mergeCell ref="D30:D31"/>
    <mergeCell ref="B118:K118"/>
    <mergeCell ref="B119:K119"/>
    <mergeCell ref="E114:F114"/>
    <mergeCell ref="C109:D109"/>
    <mergeCell ref="C110:D110"/>
    <mergeCell ref="A68:K68"/>
    <mergeCell ref="A69:A71"/>
    <mergeCell ref="B69:B71"/>
    <mergeCell ref="C69:D69"/>
    <mergeCell ref="E69:E71"/>
    <mergeCell ref="F69:F71"/>
    <mergeCell ref="G69:G71"/>
    <mergeCell ref="H69:H71"/>
    <mergeCell ref="I69:I71"/>
    <mergeCell ref="J69:J71"/>
    <mergeCell ref="K69:K71"/>
    <mergeCell ref="C70:C71"/>
    <mergeCell ref="D70:D71"/>
    <mergeCell ref="E109:F109"/>
    <mergeCell ref="E110:F110"/>
    <mergeCell ref="A74:K74"/>
    <mergeCell ref="A75:A77"/>
    <mergeCell ref="B75:B77"/>
    <mergeCell ref="C75:D75"/>
    <mergeCell ref="E111:F111"/>
    <mergeCell ref="E75:E77"/>
    <mergeCell ref="E112:F112"/>
    <mergeCell ref="E113:F113"/>
    <mergeCell ref="F75:F77"/>
    <mergeCell ref="G75:G77"/>
    <mergeCell ref="H75:H77"/>
    <mergeCell ref="C113:D113"/>
    <mergeCell ref="C111:D111"/>
    <mergeCell ref="G62:G64"/>
    <mergeCell ref="H62:H64"/>
    <mergeCell ref="I62:I64"/>
    <mergeCell ref="J62:J64"/>
    <mergeCell ref="K62:K64"/>
    <mergeCell ref="C63:C64"/>
    <mergeCell ref="D63:D64"/>
    <mergeCell ref="K50:K52"/>
    <mergeCell ref="C51:C52"/>
    <mergeCell ref="D51:D52"/>
    <mergeCell ref="I75:I77"/>
    <mergeCell ref="J75:J77"/>
    <mergeCell ref="K75:K77"/>
    <mergeCell ref="C76:C77"/>
    <mergeCell ref="D76:D77"/>
    <mergeCell ref="C112:D112"/>
    <mergeCell ref="A29:A31"/>
    <mergeCell ref="B29:B31"/>
    <mergeCell ref="A49:K49"/>
    <mergeCell ref="A50:A52"/>
    <mergeCell ref="B50:B52"/>
    <mergeCell ref="C50:D50"/>
    <mergeCell ref="E50:E52"/>
    <mergeCell ref="J35:J37"/>
    <mergeCell ref="K35:K37"/>
    <mergeCell ref="C36:C37"/>
    <mergeCell ref="D36:D37"/>
    <mergeCell ref="G42:G44"/>
    <mergeCell ref="H42:H44"/>
    <mergeCell ref="I42:I44"/>
    <mergeCell ref="J42:J44"/>
    <mergeCell ref="K42:K44"/>
    <mergeCell ref="C43:C44"/>
    <mergeCell ref="D43:D44"/>
    <mergeCell ref="A41:K41"/>
    <mergeCell ref="A42:A44"/>
    <mergeCell ref="B42:B44"/>
    <mergeCell ref="C42:D42"/>
    <mergeCell ref="E42:E44"/>
    <mergeCell ref="F42:F44"/>
    <mergeCell ref="A19:J19"/>
    <mergeCell ref="A21:K21"/>
    <mergeCell ref="A17:K17"/>
    <mergeCell ref="A5:K5"/>
    <mergeCell ref="A6:K6"/>
    <mergeCell ref="A7:K7"/>
    <mergeCell ref="A8:K8"/>
    <mergeCell ref="A11:K11"/>
    <mergeCell ref="A13:K13"/>
    <mergeCell ref="A14:K14"/>
    <mergeCell ref="A15:K15"/>
    <mergeCell ref="A16:K16"/>
    <mergeCell ref="A9:K9"/>
    <mergeCell ref="A10:K10"/>
    <mergeCell ref="A12:K12"/>
    <mergeCell ref="C22:D22"/>
    <mergeCell ref="E22:E24"/>
    <mergeCell ref="F22:F24"/>
    <mergeCell ref="C23:C24"/>
    <mergeCell ref="D23:D24"/>
    <mergeCell ref="A34:K34"/>
    <mergeCell ref="A35:A37"/>
    <mergeCell ref="B35:B37"/>
    <mergeCell ref="C35:D35"/>
    <mergeCell ref="E35:E37"/>
    <mergeCell ref="F35:F37"/>
    <mergeCell ref="G35:G37"/>
    <mergeCell ref="H35:H37"/>
    <mergeCell ref="I35:I37"/>
    <mergeCell ref="G22:G24"/>
    <mergeCell ref="H22:H24"/>
    <mergeCell ref="I22:I24"/>
    <mergeCell ref="K22:K24"/>
    <mergeCell ref="A22:A24"/>
    <mergeCell ref="B22:B24"/>
    <mergeCell ref="E29:E31"/>
    <mergeCell ref="F29:F31"/>
    <mergeCell ref="J22:J24"/>
    <mergeCell ref="A28:K28"/>
    <mergeCell ref="G29:G31"/>
    <mergeCell ref="H29:H31"/>
    <mergeCell ref="I29:I31"/>
    <mergeCell ref="J29:J31"/>
    <mergeCell ref="K29:K31"/>
    <mergeCell ref="C30:C31"/>
    <mergeCell ref="C115:D115"/>
    <mergeCell ref="E115:F115"/>
    <mergeCell ref="C117:D117"/>
    <mergeCell ref="E117:F117"/>
    <mergeCell ref="C116:D116"/>
    <mergeCell ref="E116:F116"/>
    <mergeCell ref="C114:D114"/>
    <mergeCell ref="A61:K61"/>
    <mergeCell ref="A62:A64"/>
    <mergeCell ref="B62:B64"/>
    <mergeCell ref="C62:D62"/>
    <mergeCell ref="E62:E64"/>
    <mergeCell ref="F62:F64"/>
    <mergeCell ref="F50:F52"/>
    <mergeCell ref="G50:G52"/>
    <mergeCell ref="H50:H52"/>
    <mergeCell ref="I50:I52"/>
    <mergeCell ref="J50:J52"/>
  </mergeCells>
  <pageMargins left="0.59055118110236227" right="0" top="0.1968503937007874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2024-02-13T08:27:33Z</dcterms:modified>
</cp:coreProperties>
</file>