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9"/>
  </bookViews>
  <sheets>
    <sheet name="Лот 2" sheetId="2" r:id="rId1"/>
    <sheet name="Лот 3" sheetId="3" r:id="rId2"/>
    <sheet name="Лот 4" sheetId="4" r:id="rId3"/>
    <sheet name="Лот 5" sheetId="5" r:id="rId4"/>
    <sheet name="Лот 15" sheetId="6" r:id="rId5"/>
    <sheet name="Лот 7" sheetId="7" r:id="rId6"/>
    <sheet name="Лот 8" sheetId="8" r:id="rId7"/>
    <sheet name="Лот 9" sheetId="9" r:id="rId8"/>
    <sheet name="Лот 10" sheetId="10" r:id="rId9"/>
    <sheet name="Лот 12" sheetId="13" r:id="rId10"/>
    <sheet name="Лот 11" sheetId="11" r:id="rId11"/>
    <sheet name="Лот 6" sheetId="12" r:id="rId12"/>
    <sheet name="лот 1" sheetId="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3" l="1"/>
  <c r="C46" i="1"/>
  <c r="C86" i="1"/>
  <c r="C105" i="1"/>
  <c r="B14" i="4" l="1"/>
  <c r="B20" i="4"/>
  <c r="B25" i="4"/>
  <c r="B30" i="4"/>
  <c r="B44" i="4"/>
  <c r="B53" i="4"/>
  <c r="B66" i="4"/>
  <c r="B74" i="4"/>
  <c r="B90" i="4"/>
  <c r="B100" i="4"/>
  <c r="B111" i="4"/>
  <c r="B7" i="4"/>
  <c r="B105" i="3"/>
  <c r="B94" i="3"/>
  <c r="B84" i="3"/>
  <c r="B75" i="3"/>
  <c r="B71" i="3"/>
  <c r="B64" i="3"/>
  <c r="B52" i="3"/>
  <c r="B29" i="3"/>
  <c r="B24" i="3"/>
  <c r="B19" i="3"/>
  <c r="B14" i="3"/>
  <c r="B7" i="3"/>
  <c r="B112" i="4" l="1"/>
  <c r="B106" i="3"/>
  <c r="B112" i="2"/>
  <c r="B101" i="2"/>
  <c r="B91" i="2"/>
  <c r="B75" i="2"/>
  <c r="B67" i="2"/>
  <c r="B54" i="2"/>
  <c r="B45" i="2"/>
  <c r="B31" i="2"/>
  <c r="B26" i="2"/>
  <c r="B21" i="2"/>
  <c r="B15" i="2"/>
  <c r="C29" i="1" l="1"/>
  <c r="C22" i="1"/>
  <c r="C16" i="1"/>
  <c r="C9" i="1"/>
  <c r="C53" i="1" l="1"/>
</calcChain>
</file>

<file path=xl/sharedStrings.xml><?xml version="1.0" encoding="utf-8"?>
<sst xmlns="http://schemas.openxmlformats.org/spreadsheetml/2006/main" count="1321" uniqueCount="191">
  <si>
    <t>ЛОТ № 1</t>
  </si>
  <si>
    <t xml:space="preserve"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</si>
  <si>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</si>
  <si>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</si>
  <si>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</si>
  <si>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</si>
  <si>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осмотр территории  вокруг здания и фундамента</t>
  </si>
  <si>
    <t>стоимость на 1 кв.м. общей площади (руб. в месяц)</t>
  </si>
  <si>
    <t>установление повреждений железобетонных фундаментов</t>
  </si>
  <si>
    <t>осмотр кирпичных и железобетонных стен, фасадов</t>
  </si>
  <si>
    <t>2. работы, выполняемые   для надлежащего содержания стен многоквартирных домовв отношении  всех видов фундаментов:</t>
  </si>
  <si>
    <t>1. работы, выполняемые  в отношении  всех видов фундаментов:</t>
  </si>
  <si>
    <t>3. работы, выполняемые  в целях надлежащего содержания перекрытий многоквартирных домов:</t>
  </si>
  <si>
    <t>осмотр  железобетонных  перекрытий</t>
  </si>
  <si>
    <t>осмотр  железобетонных  покрытий</t>
  </si>
  <si>
    <t>ремонт внутреней штукатурки потолков отдельными местами</t>
  </si>
  <si>
    <t>4. работы, выполняемые  в целях надлежащего содержания крыш многоквартирных домов:</t>
  </si>
  <si>
    <t>осмотр всех элементов руллонных кровель, водостоков</t>
  </si>
  <si>
    <t>очистка кровли от мусора, листьев</t>
  </si>
  <si>
    <t>подметание чердаков и подвалов без предварительного увлажнения</t>
  </si>
  <si>
    <t>очистка кровли от снега,сбивание сосулек (при толщине слоя до 10 см)</t>
  </si>
  <si>
    <t>5. работы, выполняемые  в целях надлежащего содержания лестниц многоквартирных домов:</t>
  </si>
  <si>
    <t>окрашивание масляными составами торцов лестничных маршей и площадок</t>
  </si>
  <si>
    <t>заделка трещин и мелких выбоин (лестницы)</t>
  </si>
  <si>
    <t>смена прямых частей поручней</t>
  </si>
  <si>
    <t>осмотр внутреней отделки стен</t>
  </si>
  <si>
    <t>работы выполняемые в целях надлежащего содержания полов помещений, относящихся к общему имуществу в многоквартирном доме</t>
  </si>
  <si>
    <t xml:space="preserve">заделка трещин и мелких выбоин </t>
  </si>
  <si>
    <t>работы выполняемые в целях надлежащего содержания оконных и дверных заполнений помещений, относящихся  к общему имуществу в многоквартирном доме</t>
  </si>
  <si>
    <t>осмотр заполнения дверных и оконных проемов</t>
  </si>
  <si>
    <t>проконопачивание и укрепление дверных коробок</t>
  </si>
  <si>
    <t>простая маслянная окраска оконных рам</t>
  </si>
  <si>
    <t>простая маслянная окраска дверей</t>
  </si>
  <si>
    <t>ремонт дверных полотен со сменой горизонтальных брусков обвязки на два сопряжения</t>
  </si>
  <si>
    <t>ремонт дверных полотен со сменой вертикальных  брусков обвязки на два сопряжения</t>
  </si>
  <si>
    <t>ремонт порогов шириной 100 мм</t>
  </si>
  <si>
    <t>смена пружины</t>
  </si>
  <si>
    <t>смена дверной ручки</t>
  </si>
  <si>
    <t>ремонт оконных коробок и колодв каменных стенах при двух переплетах</t>
  </si>
  <si>
    <t>смена оконных петель при одной сменяемой петле в створке</t>
  </si>
  <si>
    <t>смена ручки оконной</t>
  </si>
  <si>
    <t>проведение технических осмотров и устранение незначительных нетсправностей в системе вентиляции</t>
  </si>
  <si>
    <t>общие работы,выполняемые для надлежащего содержания систем водоснабжения (холодного) и водоотведения в многоквартирных домах</t>
  </si>
  <si>
    <t>осмотр водопровода, канализации  и горячего водоснабжения</t>
  </si>
  <si>
    <t>промывка участка водопровода</t>
  </si>
  <si>
    <t>прочистка канализационного лежака</t>
  </si>
  <si>
    <t>устранение засоров внутренних канализационных трубопроводов</t>
  </si>
  <si>
    <t>проверка исправности канализационных вытяжек</t>
  </si>
  <si>
    <t>работы выполняемые в целях надлежащего содержания систем теплоснабжения (отопление, горячее водоснабжение) в многоквартирных домах</t>
  </si>
  <si>
    <t>осмотр устройства системы центрального отопления в чердачных и подвальных помещениях</t>
  </si>
  <si>
    <t>осмотр внутриквартирных устройств системы центрального отопления</t>
  </si>
  <si>
    <t>проверка на прогрев отопительных приборов с регулировкой</t>
  </si>
  <si>
    <t>регулировка и наладка систем отопления</t>
  </si>
  <si>
    <t>промывка трубопроводов системы центрального отопления до 50 мм</t>
  </si>
  <si>
    <t>первое рабочее испытание отдельных частей  системы при диаметре трубопровода до 50 мм</t>
  </si>
  <si>
    <t>рабочая проверка системы  в целом при диаметре трубопровода до 50 мм</t>
  </si>
  <si>
    <t>окончательная проверка при сдаче системы при диаметре трубопровода до 50 мм</t>
  </si>
  <si>
    <t>ликвидация воздушных пробок в стояке системы отопления</t>
  </si>
  <si>
    <t>ликвидация воздушных пробок в радиаторном блоке</t>
  </si>
  <si>
    <t>проверка заземления оболочки электрокабеля</t>
  </si>
  <si>
    <t>замеры сопротивления изоляции проводов</t>
  </si>
  <si>
    <t>осмотр электросети,арматуры, электрооборудования на лестничных клетках</t>
  </si>
  <si>
    <t>замена лампы накаливания на энергосберегательную</t>
  </si>
  <si>
    <t>замена предохранителя</t>
  </si>
  <si>
    <t>ремонт светильника с лампами накаливания или энепргосберегающими лампами</t>
  </si>
  <si>
    <t>устранение аварии на внутридомовых инженерных сетях при сроке эксплуатации многоквартирного дома от 31 до 50 лет</t>
  </si>
  <si>
    <t xml:space="preserve">подметание лестничных площадок и маршей нижних трех этажей с предварительным их увлажнением </t>
  </si>
  <si>
    <t xml:space="preserve">подметание лестничных площадок и маршей выше  третьего этажа с предварительным их увлажнением </t>
  </si>
  <si>
    <t>мытье лестничных площадок и маршей нижних трех этажей</t>
  </si>
  <si>
    <t>мытье лестничных площадок и маршей выше третьего этажа</t>
  </si>
  <si>
    <t>мытье и протирка легкодоступных стекол в окнах в помещениях общего пользования</t>
  </si>
  <si>
    <t>мытье и протирка труднодоступных стекол в окнах в помещениях общего пользования</t>
  </si>
  <si>
    <t>мытье и протирка оконных рам и переплетов в помещениях общего пользования</t>
  </si>
  <si>
    <t>мытье и протирка в помещениях общего пользования</t>
  </si>
  <si>
    <t>протирка пыли с подоконников в помещениях общего пользования</t>
  </si>
  <si>
    <t>влажная протирка перил и лестниц (с моющим средством)</t>
  </si>
  <si>
    <t>влажная протирка шкафов для электросчетчиков слаботочных устройств (с моющим средством)</t>
  </si>
  <si>
    <t>дезинсекция подвалов</t>
  </si>
  <si>
    <t>дератизация чердаков и подвалов с применением готовой приманки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</si>
  <si>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 этого дома (холодный период времени)</t>
  </si>
  <si>
    <t>подметание свежевыпавшего снега  толщиной слоя до 2 см дорожной комбинированной машиной</t>
  </si>
  <si>
    <t>подметание свежевыпавшего снега  толщиной слоя до 2 см трактором</t>
  </si>
  <si>
    <t>сдвигание свежевыпавшего снега толщиной слоя свыше 2 см в валы или кучи дорожной комбинированной машиной</t>
  </si>
  <si>
    <t>сдвигание свежевыпавшего снега толщиной слоя свыше 2 см в валы или кучи трактором</t>
  </si>
  <si>
    <t>скалывания и уборка льда и уплотненного снега толщиной слоя свыше 2 см</t>
  </si>
  <si>
    <t>срезание и сдвигание уплотненного снега толщиной слоя до 2 см плугом с одновременным подметанием щеткой</t>
  </si>
  <si>
    <t>очистка контейнерной  площадки в холодный период</t>
  </si>
  <si>
    <t>уборка крыльца и площадки перед входом в подьезд  холодный период</t>
  </si>
  <si>
    <t>подметание в летний период земельного участка с усовершенствовынным покрытием 3 класса</t>
  </si>
  <si>
    <t>полив тротуаров 3 класса</t>
  </si>
  <si>
    <t>уборка мусора на контейнерных площадках</t>
  </si>
  <si>
    <t>дератизация контейнерных площадок</t>
  </si>
  <si>
    <t>дезинсекция контейнерных площадок</t>
  </si>
  <si>
    <t>уборка газонов от случайного мусора</t>
  </si>
  <si>
    <t>полив газонов</t>
  </si>
  <si>
    <t>стрижка газонов</t>
  </si>
  <si>
    <t>уборка крыльца и площадки перед входом в подьезд  в теплый  период</t>
  </si>
  <si>
    <t>размер платы  за содержание жилого помещения, руб./кв.м. площади жилых и нежилых помещений</t>
  </si>
  <si>
    <t>итого</t>
  </si>
  <si>
    <t>3. работы, выполняемые  в целях надлежащего содержания перекрытий  и покрытий многоквартирных домов:</t>
  </si>
  <si>
    <t>осмотр всех элементов кровель из штучных материалов,водостоков</t>
  </si>
  <si>
    <t>очистка кровли от снега, сбиваниесосулек (при толщине слоя до 10 см)</t>
  </si>
  <si>
    <t>5.работы, выполняемые в целях надлежащего содержания лестниц многоквартирных домов:</t>
  </si>
  <si>
    <t>смена прямыхчастей поручней</t>
  </si>
  <si>
    <t>6.работы выполняемые в целях надлежащего содержания внутреней отделки многоквартирных домов: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</si>
  <si>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10 кв.м.</t>
  </si>
  <si>
    <t>работы выполняемые в целях надлежащего содержания оконных и дверных заполнений помещений, относящихся к общему имуществу в многоквартирных домов:</t>
  </si>
  <si>
    <t>осмотр заполнения дверных  и оконных проемов</t>
  </si>
  <si>
    <t>ремонт  дверных полотен  со сменой вертикальных брусков обвязки на два сопротивления</t>
  </si>
  <si>
    <t>смена ручки дверной</t>
  </si>
  <si>
    <t>ремонт оконных коробок и колод в каменных стенах при двух переплетах</t>
  </si>
  <si>
    <t xml:space="preserve">смена ручки оконной </t>
  </si>
  <si>
    <t>работы выполняемые  в целях надлежащего содержания систем вентиляции  и дымоудаления многоквартирных домов:</t>
  </si>
  <si>
    <t>проведение технических осмотров  и устранение незначительных неисправностей в системе вентиляции</t>
  </si>
  <si>
    <t>общие работы выполняемые для надлежащегосодержания систем водоснабжения (холодного) и водоотведения в многоквартирном доме:</t>
  </si>
  <si>
    <t>осмотр водопровода и канализации и горячего водоснабжения</t>
  </si>
  <si>
    <t>общие работы выполняемые для надлежащегосодержания систем теплоснабжения (отопление, горояеее  водоснабжение)в многоквартирных  домах:</t>
  </si>
  <si>
    <t>первое рабочее испытание отдельных частей системы при диаметре трубопровода до 50 мм</t>
  </si>
  <si>
    <t>рабочая проверка системы в целом при диаметре трубопровода до 50 мм</t>
  </si>
  <si>
    <t>работы,выполняемые в целях надлежащего содержания электрооборудования, радио и телекоммуникационного оборудования в многоквартирном доме:</t>
  </si>
  <si>
    <t>осмотр элекросети, арматуры, электрооборудования на лестничных клетках</t>
  </si>
  <si>
    <t>ремонт светильника с лампами накаливания или энергосберегающими лампами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</si>
  <si>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</si>
  <si>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устранение аварии на внутридомовых  инженерных сетях при сроке эксплуатации многоквартирного дома от 51 до 70 лет</t>
  </si>
  <si>
    <t>подметание лестничных площадок и маршей нижних этажей с предварительным  их увлажнением (в доме без лифтови мусоропровода)</t>
  </si>
  <si>
    <t xml:space="preserve">подметание лестничных площадок и маршей  выше третьего этажа  с предварительным их увлажнением (в доме без лифтов и мусоропровода) </t>
  </si>
  <si>
    <t>мытье лестничных площадок и маршей нижних трех этажей (в доме без лифтов и мусоропровода)</t>
  </si>
  <si>
    <t>мытье лестничных площадок и маршей выше третьего этажа (в доме без лифтов и мусоропровода)</t>
  </si>
  <si>
    <t>мытье и протирка легкодоступных стекол в окнах в помещениях общего порльзования</t>
  </si>
  <si>
    <t>мытье протирка оконных рам и переплетов в помещениях общего пользования</t>
  </si>
  <si>
    <t>мытье протирка дверей в помещениях общего пользования</t>
  </si>
  <si>
    <t>протирка пыли  с подоконников в помещениях общего пользования</t>
  </si>
  <si>
    <t>влажная протирка перил лестниц 9 с моющим средством)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</si>
  <si>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</si>
  <si>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>подметание свежевыпавшего снега толщиной слоя до 2 см дорожной комбинированной машиной</t>
  </si>
  <si>
    <t>подметание свежевыпавшего снега толщиной до 2 см трактором</t>
  </si>
  <si>
    <t>сдвигание свежевыпавшего снега толщиной слоя 2 см в валы или кучи дорожной комбинированной машиной</t>
  </si>
  <si>
    <t>сдвигание свежевыпавшего снега толщиной слоя 2 см в валы или кучи трактором</t>
  </si>
  <si>
    <t>скалывание и уборка льда и уплотненного снега толщиной слоя свыше 2 см</t>
  </si>
  <si>
    <t>очистка контейнерной площадки в холодный период</t>
  </si>
  <si>
    <t>уборка крыльца и площадки перед входом в подъезд (в холодный период года)</t>
  </si>
  <si>
    <t>работы по содержанию придомовой территории в теплый период времени года:</t>
  </si>
  <si>
    <t>подметание в летний период земельного участка с усовершенствованным покрытием 2 класса</t>
  </si>
  <si>
    <t>полив тротуаров 2 класса</t>
  </si>
  <si>
    <t>уборка крыльца и площадки перед входом в подьезд в теплый период года)</t>
  </si>
  <si>
    <t xml:space="preserve">осмотр деревянных покрытий,полов </t>
  </si>
  <si>
    <t>осмотр железобетонных покрытий</t>
  </si>
  <si>
    <t>осмотр железобетонных перекрытий</t>
  </si>
  <si>
    <t>очистка кровли от снега, сбивание сосулек (при толщине слоя до 10 см)</t>
  </si>
  <si>
    <t>ремонт  дощатых полов</t>
  </si>
  <si>
    <t>работы по содержанию помещений, входящих в состав общего имущества в многоквартирном доме:</t>
  </si>
  <si>
    <t>влажная протирка перил лестниц (с моющим средством)</t>
  </si>
  <si>
    <t>подметание лестничных площадок и маршей нижних трех этажей с предварительным  их увлажнением (в доме без лифтови мусоропровода)</t>
  </si>
  <si>
    <t>2. работы, выполняемые   для надлежащего содержания стен многоквартирных домов в отношении  всех видов фундаментов:</t>
  </si>
  <si>
    <t>устранение аварии на внутридомовых  инженерных сетях при сроке эксплуатации многоквартирного дома от 31 до 50 лет</t>
  </si>
  <si>
    <t>подметание в летний период земельного участка с усовершенствованным покрытием 3 класса</t>
  </si>
  <si>
    <t>ЛОТ № 6</t>
  </si>
  <si>
    <t>осмотр всех элементов кровель из штучных материалов, вдостоков</t>
  </si>
  <si>
    <t>очистка кровли от снега, сбивание  сосулек (при толщине слоя до 10 см)</t>
  </si>
  <si>
    <t>устранение аварии на внутридомовых  инженерных сетях при сроке эксплуатации многоквартирного дома от 11 до 30 лет</t>
  </si>
  <si>
    <t>очистка кровли от снега сбивание сосулек  (при толщине слоя до 10 см)</t>
  </si>
  <si>
    <t>размер платы за содержание жилого помещения,руб./кв.м.площади жилых и нежилых помещений</t>
  </si>
  <si>
    <t>3. работы, выполняемые  в целях надлежащего содержания крыш многоквартирных домов:</t>
  </si>
  <si>
    <t>подметание лестничных площадок и маршей нижних трех этажей с предварительным  их увлажнением (в доме без лифтов и мусоропровода)</t>
  </si>
  <si>
    <t>очистка кровли от  снега, сбивание сосулек (при толщине слоя до 10 см)</t>
  </si>
  <si>
    <t>осмотр  устройства системы центрального отопления в чердачных и подвальных помещениях</t>
  </si>
  <si>
    <t>осмотр деревянных покрытий, полов</t>
  </si>
  <si>
    <t>ремонт дощатых полов</t>
  </si>
  <si>
    <t>общие работы выполняемые для надлежащего содержания систем теплоснабжения (отопление, горояеее  водоснабжение)в многоквартирных  домах:</t>
  </si>
  <si>
    <t>устранение повреждений железобетонных фундаментов</t>
  </si>
  <si>
    <t>осмотр всех элементов кровель из штучных материалов, водостоков</t>
  </si>
  <si>
    <t>очистка кровли от снега,сбивание сосулек(при толщине слоя до 10 см)</t>
  </si>
  <si>
    <t>подметание чердаков подвалов без предварительного увлажнения</t>
  </si>
  <si>
    <t>размер платы за содержание жилого помещения, руб./кв.м.площади жилых и нежилых помещений</t>
  </si>
  <si>
    <t xml:space="preserve">восстановление (ремонт) штукатурки кирпичных,железобетонных и гипсокартонных перегородок известковым раствором площадью отдельных мест до 10 кв.м. </t>
  </si>
  <si>
    <t>подметание лестничных площадок и маршей нижних трех  этажей с предварительным  их увлажнением (в доме без лифтови мусоропровода)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</si>
  <si>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Гастелло,2 Первомайская,10, Октябрьская, 8, 10.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</si>
  <si>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с.Краснореченский, г.Дальнеорск, ул.Гастелло,3, 11, 13, 15, 17, 18, 19, 20, 21 ул.Октябрьская, 1, 2.</t>
  </si>
  <si>
    <t xml:space="preserve"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ул.Гастелло,26, ул.Октябрьское,6. 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</si>
  <si>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ул.Октябрьская, д.№ № 12,14, ул.Гастелло, л. № 14.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</si>
  <si>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фонд)г.Дальнегорск, с.Краснореченский,  ул.Октябрьская, д.№ 13, ул.Первомайская,д. № 19А.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</si>
  <si>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ул.Гастелло, д. № 8, ул.Хасанская, д. № №  48, 50.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</si>
  <si>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Первомайская, д.№ № 12, 14, 16, 19.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</si>
  <si>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Гастелло, д.№  27.</t>
  </si>
  <si>
    <t>2. работы, выполняемые   для надлежащего содержания стен многоквартирных домов :</t>
  </si>
  <si>
    <t>осмотр  деревянных покрытий, полов</t>
  </si>
  <si>
    <t>ремонт  дверных полотен  со сменой вертикальных брусков обвязки на два сопряжения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</si>
  <si>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с.Краснореченский, г.Дальнегорск, ул. Гастелло,4, Октябрьская, 9.</t>
  </si>
  <si>
    <t>осмотр всех элементов рулонных кровель водостоков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</si>
  <si>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Хасанская,                                                д. № 46, ул.Первомайская, д. № 13.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</si>
  <si>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Гастелло,  д.№ № 10,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</si>
</sst>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Alignment="1"/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2" fontId="5" fillId="0" borderId="5" xfId="0" applyNumberFormat="1" applyFont="1" applyFill="1" applyBorder="1"/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0" fillId="3" borderId="0" xfId="0" applyFill="1"/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2" fontId="9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2" fontId="7" fillId="0" borderId="1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2" fontId="0" fillId="0" borderId="0" xfId="0" applyNumberFormat="1"/>
    <xf numFmtId="2" fontId="0" fillId="3" borderId="5" xfId="0" applyNumberForma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2" fontId="9" fillId="0" borderId="7" xfId="0" applyNumberFormat="1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9" fillId="0" borderId="2" xfId="0" applyFont="1" applyBorder="1" applyAlignment="1">
      <alignment wrapText="1"/>
    </xf>
    <xf numFmtId="2" fontId="10" fillId="0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4" fillId="0" borderId="0" xfId="0" applyFont="1"/>
    <xf numFmtId="0" fontId="6" fillId="0" borderId="5" xfId="0" applyFont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2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wrapText="1"/>
    </xf>
    <xf numFmtId="2" fontId="6" fillId="3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left" wrapText="1" indent="1"/>
    </xf>
    <xf numFmtId="165" fontId="7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2" fontId="6" fillId="0" borderId="8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2" fontId="4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2" fontId="11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2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/>
    <xf numFmtId="0" fontId="11" fillId="0" borderId="2" xfId="0" applyFont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"/>
  <sheetViews>
    <sheetView topLeftCell="A97" workbookViewId="0">
      <selection sqref="A1:B1048576"/>
    </sheetView>
  </sheetViews>
  <sheetFormatPr defaultRowHeight="15" x14ac:dyDescent="0.25"/>
  <cols>
    <col min="1" max="1" width="48.28515625" customWidth="1"/>
    <col min="2" max="2" width="54" customWidth="1"/>
  </cols>
  <sheetData>
    <row r="2" spans="1:2" ht="68.25" customHeight="1" x14ac:dyDescent="0.25">
      <c r="A2" s="118" t="s">
        <v>176</v>
      </c>
      <c r="B2" s="119"/>
    </row>
    <row r="3" spans="1:2" ht="23.25" customHeight="1" x14ac:dyDescent="0.25">
      <c r="A3" s="1" t="s">
        <v>2</v>
      </c>
      <c r="B3" s="1" t="s">
        <v>7</v>
      </c>
    </row>
    <row r="4" spans="1:2" ht="21" customHeight="1" x14ac:dyDescent="0.25">
      <c r="A4" s="120" t="s">
        <v>5</v>
      </c>
      <c r="B4" s="121"/>
    </row>
    <row r="5" spans="1:2" x14ac:dyDescent="0.25">
      <c r="A5" s="117" t="s">
        <v>11</v>
      </c>
      <c r="B5" s="117"/>
    </row>
    <row r="6" spans="1:2" ht="16.5" customHeight="1" x14ac:dyDescent="0.25">
      <c r="A6" s="95" t="s">
        <v>6</v>
      </c>
      <c r="B6" s="96">
        <v>2.5000000000000001E-2</v>
      </c>
    </row>
    <row r="7" spans="1:2" ht="27.75" customHeight="1" x14ac:dyDescent="0.25">
      <c r="A7" s="95" t="s">
        <v>8</v>
      </c>
      <c r="B7" s="96">
        <v>0.14599999999999999</v>
      </c>
    </row>
    <row r="8" spans="1:2" x14ac:dyDescent="0.25">
      <c r="A8" s="95" t="s">
        <v>98</v>
      </c>
      <c r="B8" s="97">
        <v>0.18</v>
      </c>
    </row>
    <row r="9" spans="1:2" x14ac:dyDescent="0.25">
      <c r="A9" s="117" t="s">
        <v>10</v>
      </c>
      <c r="B9" s="117"/>
    </row>
    <row r="10" spans="1:2" ht="26.25" customHeight="1" x14ac:dyDescent="0.25">
      <c r="A10" s="95" t="s">
        <v>9</v>
      </c>
      <c r="B10" s="96">
        <v>0.19700000000000001</v>
      </c>
    </row>
    <row r="11" spans="1:2" ht="33" customHeight="1" x14ac:dyDescent="0.25">
      <c r="A11" s="117" t="s">
        <v>99</v>
      </c>
      <c r="B11" s="117"/>
    </row>
    <row r="12" spans="1:2" ht="13.5" customHeight="1" x14ac:dyDescent="0.25">
      <c r="A12" s="95" t="s">
        <v>13</v>
      </c>
      <c r="B12" s="98">
        <v>1.2999999999999999E-2</v>
      </c>
    </row>
    <row r="13" spans="1:2" ht="13.5" customHeight="1" x14ac:dyDescent="0.25">
      <c r="A13" s="95" t="s">
        <v>14</v>
      </c>
      <c r="B13" s="98">
        <v>1.0999999999999999E-2</v>
      </c>
    </row>
    <row r="14" spans="1:2" ht="26.25" customHeight="1" x14ac:dyDescent="0.25">
      <c r="A14" s="95" t="s">
        <v>15</v>
      </c>
      <c r="B14" s="98">
        <v>0.113</v>
      </c>
    </row>
    <row r="15" spans="1:2" x14ac:dyDescent="0.25">
      <c r="A15" s="95" t="s">
        <v>98</v>
      </c>
      <c r="B15" s="99">
        <f>SUM(B12:B14)</f>
        <v>0.13700000000000001</v>
      </c>
    </row>
    <row r="16" spans="1:2" ht="21" customHeight="1" x14ac:dyDescent="0.25">
      <c r="A16" s="117" t="s">
        <v>16</v>
      </c>
      <c r="B16" s="117"/>
    </row>
    <row r="17" spans="1:2" ht="27" customHeight="1" x14ac:dyDescent="0.25">
      <c r="A17" s="95" t="s">
        <v>100</v>
      </c>
      <c r="B17" s="98">
        <v>4.5999999999999999E-2</v>
      </c>
    </row>
    <row r="18" spans="1:2" ht="14.25" customHeight="1" x14ac:dyDescent="0.25">
      <c r="A18" s="100" t="s">
        <v>18</v>
      </c>
      <c r="B18" s="98">
        <v>0.08</v>
      </c>
    </row>
    <row r="19" spans="1:2" ht="29.25" customHeight="1" x14ac:dyDescent="0.25">
      <c r="A19" s="95" t="s">
        <v>19</v>
      </c>
      <c r="B19" s="98">
        <v>3.5999999999999997E-2</v>
      </c>
    </row>
    <row r="20" spans="1:2" ht="30" customHeight="1" x14ac:dyDescent="0.25">
      <c r="A20" s="101" t="s">
        <v>101</v>
      </c>
      <c r="B20" s="102">
        <v>0.36099999999999999</v>
      </c>
    </row>
    <row r="21" spans="1:2" x14ac:dyDescent="0.25">
      <c r="A21" s="103" t="s">
        <v>98</v>
      </c>
      <c r="B21" s="104">
        <f>SUM(B17:B20)</f>
        <v>0.52300000000000002</v>
      </c>
    </row>
    <row r="22" spans="1:2" ht="15.75" customHeight="1" x14ac:dyDescent="0.25">
      <c r="A22" s="112" t="s">
        <v>102</v>
      </c>
      <c r="B22" s="113"/>
    </row>
    <row r="23" spans="1:2" ht="30.75" customHeight="1" x14ac:dyDescent="0.25">
      <c r="A23" s="105" t="s">
        <v>22</v>
      </c>
      <c r="B23" s="106">
        <v>2.3E-2</v>
      </c>
    </row>
    <row r="24" spans="1:2" ht="15" customHeight="1" x14ac:dyDescent="0.25">
      <c r="A24" s="95" t="s">
        <v>23</v>
      </c>
      <c r="B24" s="98">
        <v>0.36599999999999999</v>
      </c>
    </row>
    <row r="25" spans="1:2" ht="15" customHeight="1" x14ac:dyDescent="0.25">
      <c r="A25" s="95" t="s">
        <v>103</v>
      </c>
      <c r="B25" s="98">
        <v>0.1</v>
      </c>
    </row>
    <row r="26" spans="1:2" x14ac:dyDescent="0.25">
      <c r="A26" s="107" t="s">
        <v>98</v>
      </c>
      <c r="B26" s="99">
        <f>SUM(B23:B25)</f>
        <v>0.48899999999999999</v>
      </c>
    </row>
    <row r="27" spans="1:2" ht="27.75" customHeight="1" x14ac:dyDescent="0.25">
      <c r="A27" s="114" t="s">
        <v>104</v>
      </c>
      <c r="B27" s="115"/>
    </row>
    <row r="28" spans="1:2" ht="15.75" customHeight="1" x14ac:dyDescent="0.25">
      <c r="A28" s="95" t="s">
        <v>25</v>
      </c>
      <c r="B28" s="98">
        <v>0.28599999999999998</v>
      </c>
    </row>
    <row r="29" spans="1:2" ht="60" customHeight="1" x14ac:dyDescent="0.25">
      <c r="A29" s="95" t="s">
        <v>105</v>
      </c>
      <c r="B29" s="98">
        <v>6.0999999999999999E-2</v>
      </c>
    </row>
    <row r="30" spans="1:2" ht="16.5" customHeight="1" x14ac:dyDescent="0.25">
      <c r="A30" s="95" t="s">
        <v>27</v>
      </c>
      <c r="B30" s="98">
        <v>0.41199999999999998</v>
      </c>
    </row>
    <row r="31" spans="1:2" x14ac:dyDescent="0.25">
      <c r="A31" s="95" t="s">
        <v>98</v>
      </c>
      <c r="B31" s="99">
        <f>SUM(B28:B30)</f>
        <v>0.7589999999999999</v>
      </c>
    </row>
    <row r="32" spans="1:2" ht="29.25" customHeight="1" x14ac:dyDescent="0.25">
      <c r="A32" s="116" t="s">
        <v>106</v>
      </c>
      <c r="B32" s="116"/>
    </row>
    <row r="33" spans="1:2" ht="15.75" customHeight="1" x14ac:dyDescent="0.25">
      <c r="A33" s="108" t="s">
        <v>107</v>
      </c>
      <c r="B33" s="106">
        <v>0.214</v>
      </c>
    </row>
    <row r="34" spans="1:2" ht="16.5" customHeight="1" x14ac:dyDescent="0.25">
      <c r="A34" s="95" t="s">
        <v>30</v>
      </c>
      <c r="B34" s="98">
        <v>0.01</v>
      </c>
    </row>
    <row r="35" spans="1:2" ht="16.5" customHeight="1" x14ac:dyDescent="0.25">
      <c r="A35" s="95" t="s">
        <v>31</v>
      </c>
      <c r="B35" s="98">
        <v>3.5000000000000003E-2</v>
      </c>
    </row>
    <row r="36" spans="1:2" ht="17.25" customHeight="1" x14ac:dyDescent="0.25">
      <c r="A36" s="95" t="s">
        <v>32</v>
      </c>
      <c r="B36" s="98">
        <v>0.123</v>
      </c>
    </row>
    <row r="37" spans="1:2" ht="29.25" customHeight="1" x14ac:dyDescent="0.25">
      <c r="A37" s="95" t="s">
        <v>33</v>
      </c>
      <c r="B37" s="98">
        <v>6.3E-2</v>
      </c>
    </row>
    <row r="38" spans="1:2" ht="27" customHeight="1" x14ac:dyDescent="0.25">
      <c r="A38" s="95" t="s">
        <v>108</v>
      </c>
      <c r="B38" s="98">
        <v>3.5999999999999997E-2</v>
      </c>
    </row>
    <row r="39" spans="1:2" ht="13.5" customHeight="1" x14ac:dyDescent="0.25">
      <c r="A39" s="100" t="s">
        <v>35</v>
      </c>
      <c r="B39" s="98">
        <v>0.11700000000000001</v>
      </c>
    </row>
    <row r="40" spans="1:2" x14ac:dyDescent="0.25">
      <c r="A40" s="109" t="s">
        <v>36</v>
      </c>
      <c r="B40" s="98">
        <v>7.0000000000000007E-2</v>
      </c>
    </row>
    <row r="41" spans="1:2" ht="12.75" customHeight="1" x14ac:dyDescent="0.25">
      <c r="A41" s="95" t="s">
        <v>109</v>
      </c>
      <c r="B41" s="98">
        <v>0.04</v>
      </c>
    </row>
    <row r="42" spans="1:2" ht="25.5" customHeight="1" x14ac:dyDescent="0.25">
      <c r="A42" s="95" t="s">
        <v>110</v>
      </c>
      <c r="B42" s="98">
        <v>0.13600000000000001</v>
      </c>
    </row>
    <row r="43" spans="1:2" ht="25.5" customHeight="1" x14ac:dyDescent="0.25">
      <c r="A43" s="95" t="s">
        <v>39</v>
      </c>
      <c r="B43" s="98">
        <v>1.2E-2</v>
      </c>
    </row>
    <row r="44" spans="1:2" ht="15" customHeight="1" x14ac:dyDescent="0.25">
      <c r="A44" s="95" t="s">
        <v>111</v>
      </c>
      <c r="B44" s="98">
        <v>0.152</v>
      </c>
    </row>
    <row r="45" spans="1:2" x14ac:dyDescent="0.25">
      <c r="A45" s="95" t="s">
        <v>98</v>
      </c>
      <c r="B45" s="99">
        <f>SUM(B33:B44)</f>
        <v>1.008</v>
      </c>
    </row>
    <row r="46" spans="1:2" ht="27.75" customHeight="1" x14ac:dyDescent="0.25">
      <c r="A46" s="114" t="s">
        <v>112</v>
      </c>
      <c r="B46" s="115"/>
    </row>
    <row r="47" spans="1:2" ht="42.75" customHeight="1" x14ac:dyDescent="0.25">
      <c r="A47" s="101" t="s">
        <v>113</v>
      </c>
      <c r="B47" s="102">
        <v>0.13300000000000001</v>
      </c>
    </row>
    <row r="48" spans="1:2" ht="30" customHeight="1" x14ac:dyDescent="0.25">
      <c r="A48" s="116" t="s">
        <v>114</v>
      </c>
      <c r="B48" s="116"/>
    </row>
    <row r="49" spans="1:2" ht="30.75" customHeight="1" x14ac:dyDescent="0.25">
      <c r="A49" s="95" t="s">
        <v>115</v>
      </c>
      <c r="B49" s="106">
        <v>1.03</v>
      </c>
    </row>
    <row r="50" spans="1:2" ht="15.75" customHeight="1" x14ac:dyDescent="0.25">
      <c r="A50" s="95" t="s">
        <v>44</v>
      </c>
      <c r="B50" s="98">
        <v>1.204</v>
      </c>
    </row>
    <row r="51" spans="1:2" ht="16.5" customHeight="1" x14ac:dyDescent="0.25">
      <c r="A51" s="95" t="s">
        <v>45</v>
      </c>
      <c r="B51" s="98">
        <v>0.06</v>
      </c>
    </row>
    <row r="52" spans="1:2" ht="28.5" customHeight="1" x14ac:dyDescent="0.25">
      <c r="A52" s="95" t="s">
        <v>46</v>
      </c>
      <c r="B52" s="98">
        <v>0.13200000000000001</v>
      </c>
    </row>
    <row r="53" spans="1:2" ht="27.75" customHeight="1" x14ac:dyDescent="0.25">
      <c r="A53" s="95" t="s">
        <v>47</v>
      </c>
      <c r="B53" s="98">
        <v>0.13300000000000001</v>
      </c>
    </row>
    <row r="54" spans="1:2" x14ac:dyDescent="0.25">
      <c r="A54" s="95" t="s">
        <v>98</v>
      </c>
      <c r="B54" s="99">
        <f>SUM(B49:B53)</f>
        <v>2.5590000000000002</v>
      </c>
    </row>
    <row r="55" spans="1:2" ht="35.25" customHeight="1" x14ac:dyDescent="0.25">
      <c r="A55" s="112" t="s">
        <v>116</v>
      </c>
      <c r="B55" s="113"/>
    </row>
    <row r="56" spans="1:2" ht="32.25" customHeight="1" x14ac:dyDescent="0.25">
      <c r="A56" s="95" t="s">
        <v>49</v>
      </c>
      <c r="B56" s="98">
        <v>9.2999999999999999E-2</v>
      </c>
    </row>
    <row r="57" spans="1:2" ht="30" customHeight="1" x14ac:dyDescent="0.25">
      <c r="A57" s="95" t="s">
        <v>50</v>
      </c>
      <c r="B57" s="98">
        <v>0.71399999999999997</v>
      </c>
    </row>
    <row r="58" spans="1:2" ht="28.5" customHeight="1" x14ac:dyDescent="0.25">
      <c r="A58" s="95" t="s">
        <v>51</v>
      </c>
      <c r="B58" s="98">
        <v>7.0000000000000001E-3</v>
      </c>
    </row>
    <row r="59" spans="1:2" ht="14.25" customHeight="1" x14ac:dyDescent="0.25">
      <c r="A59" s="95" t="s">
        <v>52</v>
      </c>
      <c r="B59" s="98">
        <v>6.3E-2</v>
      </c>
    </row>
    <row r="60" spans="1:2" ht="32.25" customHeight="1" x14ac:dyDescent="0.25">
      <c r="A60" s="95" t="s">
        <v>53</v>
      </c>
      <c r="B60" s="98">
        <v>1.135</v>
      </c>
    </row>
    <row r="61" spans="1:2" ht="27" customHeight="1" x14ac:dyDescent="0.25">
      <c r="A61" s="95" t="s">
        <v>117</v>
      </c>
      <c r="B61" s="98">
        <v>0.27</v>
      </c>
    </row>
    <row r="62" spans="1:2" ht="27" customHeight="1" x14ac:dyDescent="0.25">
      <c r="A62" s="95" t="s">
        <v>118</v>
      </c>
      <c r="B62" s="98">
        <v>0.23899999999999999</v>
      </c>
    </row>
    <row r="63" spans="1:2" ht="33" customHeight="1" x14ac:dyDescent="0.25">
      <c r="A63" s="95" t="s">
        <v>56</v>
      </c>
      <c r="B63" s="98">
        <v>0.11600000000000001</v>
      </c>
    </row>
    <row r="64" spans="1:2" ht="30" customHeight="1" x14ac:dyDescent="0.25">
      <c r="A64" s="95" t="s">
        <v>57</v>
      </c>
      <c r="B64" s="98">
        <v>0.31900000000000001</v>
      </c>
    </row>
    <row r="65" spans="1:2" ht="15" customHeight="1" x14ac:dyDescent="0.25">
      <c r="A65" s="95" t="s">
        <v>58</v>
      </c>
      <c r="B65" s="98">
        <v>8.9999999999999993E-3</v>
      </c>
    </row>
    <row r="66" spans="1:2" ht="16.5" customHeight="1" x14ac:dyDescent="0.25">
      <c r="A66" s="95" t="s">
        <v>44</v>
      </c>
      <c r="B66" s="98">
        <v>1.204</v>
      </c>
    </row>
    <row r="67" spans="1:2" x14ac:dyDescent="0.25">
      <c r="A67" s="95" t="s">
        <v>98</v>
      </c>
      <c r="B67" s="99">
        <f>SUM(B56:B66)</f>
        <v>4.1689999999999996</v>
      </c>
    </row>
    <row r="68" spans="1:2" ht="30.75" customHeight="1" x14ac:dyDescent="0.25">
      <c r="A68" s="114" t="s">
        <v>119</v>
      </c>
      <c r="B68" s="115"/>
    </row>
    <row r="69" spans="1:2" ht="14.25" customHeight="1" x14ac:dyDescent="0.25">
      <c r="A69" s="95" t="s">
        <v>59</v>
      </c>
      <c r="B69" s="98">
        <v>0.152</v>
      </c>
    </row>
    <row r="70" spans="1:2" ht="15.75" customHeight="1" x14ac:dyDescent="0.25">
      <c r="A70" s="95" t="s">
        <v>60</v>
      </c>
      <c r="B70" s="98">
        <v>5.3999999999999999E-2</v>
      </c>
    </row>
    <row r="71" spans="1:2" ht="28.5" customHeight="1" x14ac:dyDescent="0.25">
      <c r="A71" s="95" t="s">
        <v>120</v>
      </c>
      <c r="B71" s="98">
        <v>3.9E-2</v>
      </c>
    </row>
    <row r="72" spans="1:2" ht="27" customHeight="1" x14ac:dyDescent="0.25">
      <c r="A72" s="95" t="s">
        <v>62</v>
      </c>
      <c r="B72" s="98">
        <v>5.0000000000000001E-3</v>
      </c>
    </row>
    <row r="73" spans="1:2" ht="15" customHeight="1" x14ac:dyDescent="0.25">
      <c r="A73" s="95" t="s">
        <v>63</v>
      </c>
      <c r="B73" s="98">
        <v>2.5000000000000001E-2</v>
      </c>
    </row>
    <row r="74" spans="1:2" ht="34.5" customHeight="1" x14ac:dyDescent="0.25">
      <c r="A74" s="95" t="s">
        <v>121</v>
      </c>
      <c r="B74" s="98">
        <v>1.9E-2</v>
      </c>
    </row>
    <row r="75" spans="1:2" ht="18" customHeight="1" x14ac:dyDescent="0.25">
      <c r="A75" s="95" t="s">
        <v>98</v>
      </c>
      <c r="B75" s="99">
        <f>SUM(B69:B74)</f>
        <v>0.29400000000000004</v>
      </c>
    </row>
    <row r="76" spans="1:2" ht="30.75" customHeight="1" x14ac:dyDescent="0.25">
      <c r="A76" s="114" t="s">
        <v>122</v>
      </c>
      <c r="B76" s="115"/>
    </row>
    <row r="77" spans="1:2" ht="46.5" customHeight="1" x14ac:dyDescent="0.25">
      <c r="A77" s="95" t="s">
        <v>123</v>
      </c>
      <c r="B77" s="96">
        <v>1.349</v>
      </c>
    </row>
    <row r="78" spans="1:2" ht="45.75" customHeight="1" x14ac:dyDescent="0.25">
      <c r="A78" s="95" t="s">
        <v>124</v>
      </c>
      <c r="B78" s="96">
        <v>4.101</v>
      </c>
    </row>
    <row r="79" spans="1:2" ht="42.75" customHeight="1" x14ac:dyDescent="0.25">
      <c r="A79" s="95" t="s">
        <v>125</v>
      </c>
      <c r="B79" s="96">
        <v>0.626</v>
      </c>
    </row>
    <row r="80" spans="1:2" ht="28.5" customHeight="1" x14ac:dyDescent="0.25">
      <c r="A80" s="95" t="s">
        <v>126</v>
      </c>
      <c r="B80" s="96">
        <v>0.49299999999999999</v>
      </c>
    </row>
    <row r="81" spans="1:2" ht="43.5" customHeight="1" x14ac:dyDescent="0.25">
      <c r="A81" s="95" t="s">
        <v>127</v>
      </c>
      <c r="B81" s="96">
        <v>0.13600000000000001</v>
      </c>
    </row>
    <row r="82" spans="1:2" ht="30.75" customHeight="1" x14ac:dyDescent="0.25">
      <c r="A82" s="95" t="s">
        <v>128</v>
      </c>
      <c r="B82" s="96">
        <v>0.13300000000000001</v>
      </c>
    </row>
    <row r="83" spans="1:2" ht="29.25" customHeight="1" x14ac:dyDescent="0.25">
      <c r="A83" s="95" t="s">
        <v>71</v>
      </c>
      <c r="B83" s="96">
        <v>0.16800000000000001</v>
      </c>
    </row>
    <row r="84" spans="1:2" ht="31.5" customHeight="1" x14ac:dyDescent="0.25">
      <c r="A84" s="95" t="s">
        <v>129</v>
      </c>
      <c r="B84" s="96">
        <v>1.0999999999999999E-2</v>
      </c>
    </row>
    <row r="85" spans="1:2" ht="27" customHeight="1" x14ac:dyDescent="0.25">
      <c r="A85" s="95" t="s">
        <v>130</v>
      </c>
      <c r="B85" s="96">
        <v>6.0000000000000001E-3</v>
      </c>
    </row>
    <row r="86" spans="1:2" ht="29.25" customHeight="1" x14ac:dyDescent="0.25">
      <c r="A86" s="95" t="s">
        <v>131</v>
      </c>
      <c r="B86" s="96">
        <v>0.01</v>
      </c>
    </row>
    <row r="87" spans="1:2" ht="28.5" customHeight="1" x14ac:dyDescent="0.25">
      <c r="A87" s="95" t="s">
        <v>132</v>
      </c>
      <c r="B87" s="96">
        <v>8.0000000000000002E-3</v>
      </c>
    </row>
    <row r="88" spans="1:2" ht="27" customHeight="1" x14ac:dyDescent="0.25">
      <c r="A88" s="95" t="s">
        <v>19</v>
      </c>
      <c r="B88" s="96">
        <v>3.5999999999999997E-2</v>
      </c>
    </row>
    <row r="89" spans="1:2" ht="21" customHeight="1" x14ac:dyDescent="0.25">
      <c r="A89" s="95" t="s">
        <v>77</v>
      </c>
      <c r="B89" s="96">
        <v>0.23599999999999999</v>
      </c>
    </row>
    <row r="90" spans="1:2" ht="27" customHeight="1" x14ac:dyDescent="0.25">
      <c r="A90" s="95" t="s">
        <v>78</v>
      </c>
      <c r="B90" s="96">
        <v>0.24099999999999999</v>
      </c>
    </row>
    <row r="91" spans="1:2" x14ac:dyDescent="0.25">
      <c r="A91" s="95" t="s">
        <v>98</v>
      </c>
      <c r="B91" s="97">
        <f>SUM(B77:B90)</f>
        <v>7.5540000000000003</v>
      </c>
    </row>
    <row r="92" spans="1:2" ht="43.5" customHeight="1" x14ac:dyDescent="0.25">
      <c r="A92" s="114" t="s">
        <v>133</v>
      </c>
      <c r="B92" s="115"/>
    </row>
    <row r="93" spans="1:2" ht="34.5" customHeight="1" x14ac:dyDescent="0.25">
      <c r="A93" s="95" t="s">
        <v>134</v>
      </c>
      <c r="B93" s="98">
        <v>4.2000000000000003E-2</v>
      </c>
    </row>
    <row r="94" spans="1:2" ht="29.25" customHeight="1" x14ac:dyDescent="0.25">
      <c r="A94" s="95" t="s">
        <v>135</v>
      </c>
      <c r="B94" s="98">
        <v>1.6E-2</v>
      </c>
    </row>
    <row r="95" spans="1:2" ht="42" customHeight="1" x14ac:dyDescent="0.25">
      <c r="A95" s="95" t="s">
        <v>136</v>
      </c>
      <c r="B95" s="98">
        <v>0.127</v>
      </c>
    </row>
    <row r="96" spans="1:2" ht="27" customHeight="1" x14ac:dyDescent="0.25">
      <c r="A96" s="95" t="s">
        <v>137</v>
      </c>
      <c r="B96" s="98">
        <v>6.9000000000000006E-2</v>
      </c>
    </row>
    <row r="97" spans="1:2" ht="32.25" customHeight="1" x14ac:dyDescent="0.25">
      <c r="A97" s="95" t="s">
        <v>138</v>
      </c>
      <c r="B97" s="98">
        <v>2.7E-2</v>
      </c>
    </row>
    <row r="98" spans="1:2" ht="45" customHeight="1" x14ac:dyDescent="0.25">
      <c r="A98" s="100" t="s">
        <v>85</v>
      </c>
      <c r="B98" s="98">
        <v>5.6000000000000001E-2</v>
      </c>
    </row>
    <row r="99" spans="1:2" ht="15.75" customHeight="1" x14ac:dyDescent="0.25">
      <c r="A99" s="95" t="s">
        <v>139</v>
      </c>
      <c r="B99" s="98">
        <v>4.2999999999999997E-2</v>
      </c>
    </row>
    <row r="100" spans="1:2" ht="26.25" customHeight="1" x14ac:dyDescent="0.25">
      <c r="A100" s="95" t="s">
        <v>140</v>
      </c>
      <c r="B100" s="98">
        <v>6.9000000000000006E-2</v>
      </c>
    </row>
    <row r="101" spans="1:2" x14ac:dyDescent="0.25">
      <c r="A101" s="95" t="s">
        <v>98</v>
      </c>
      <c r="B101" s="99">
        <f>SUM(B93:B100)</f>
        <v>0.44900000000000001</v>
      </c>
    </row>
    <row r="102" spans="1:2" x14ac:dyDescent="0.25">
      <c r="A102" s="122" t="s">
        <v>141</v>
      </c>
      <c r="B102" s="123"/>
    </row>
    <row r="103" spans="1:2" ht="32.25" customHeight="1" x14ac:dyDescent="0.25">
      <c r="A103" s="95" t="s">
        <v>142</v>
      </c>
      <c r="B103" s="98">
        <v>0.30499999999999999</v>
      </c>
    </row>
    <row r="104" spans="1:2" ht="17.25" customHeight="1" x14ac:dyDescent="0.25">
      <c r="A104" s="95" t="s">
        <v>143</v>
      </c>
      <c r="B104" s="98">
        <v>5.3999999999999999E-2</v>
      </c>
    </row>
    <row r="105" spans="1:2" ht="13.5" customHeight="1" x14ac:dyDescent="0.25">
      <c r="A105" s="95" t="s">
        <v>90</v>
      </c>
      <c r="B105" s="98">
        <v>0.127</v>
      </c>
    </row>
    <row r="106" spans="1:2" ht="19.5" customHeight="1" x14ac:dyDescent="0.25">
      <c r="A106" s="95" t="s">
        <v>91</v>
      </c>
      <c r="B106" s="98">
        <v>3.1E-2</v>
      </c>
    </row>
    <row r="107" spans="1:2" ht="15.75" customHeight="1" x14ac:dyDescent="0.25">
      <c r="A107" s="95" t="s">
        <v>92</v>
      </c>
      <c r="B107" s="98">
        <v>0.03</v>
      </c>
    </row>
    <row r="108" spans="1:2" ht="19.5" customHeight="1" x14ac:dyDescent="0.25">
      <c r="A108" s="95" t="s">
        <v>93</v>
      </c>
      <c r="B108" s="98">
        <v>0.11</v>
      </c>
    </row>
    <row r="109" spans="1:2" x14ac:dyDescent="0.25">
      <c r="A109" s="109" t="s">
        <v>94</v>
      </c>
      <c r="B109" s="98">
        <v>4.2000000000000003E-2</v>
      </c>
    </row>
    <row r="110" spans="1:2" x14ac:dyDescent="0.25">
      <c r="A110" s="109" t="s">
        <v>95</v>
      </c>
      <c r="B110" s="98">
        <v>0.18099999999999999</v>
      </c>
    </row>
    <row r="111" spans="1:2" ht="28.5" customHeight="1" x14ac:dyDescent="0.25">
      <c r="A111" s="95" t="s">
        <v>144</v>
      </c>
      <c r="B111" s="98">
        <v>2.5000000000000001E-2</v>
      </c>
    </row>
    <row r="112" spans="1:2" x14ac:dyDescent="0.25">
      <c r="A112" s="95" t="s">
        <v>98</v>
      </c>
      <c r="B112" s="99">
        <f>SUM(B103:B111)</f>
        <v>0.90500000000000014</v>
      </c>
    </row>
    <row r="113" spans="1:2" ht="30.75" customHeight="1" x14ac:dyDescent="0.25">
      <c r="A113" s="110" t="s">
        <v>97</v>
      </c>
      <c r="B113" s="111">
        <v>19.34</v>
      </c>
    </row>
  </sheetData>
  <mergeCells count="16">
    <mergeCell ref="A68:B68"/>
    <mergeCell ref="A76:B76"/>
    <mergeCell ref="A92:B92"/>
    <mergeCell ref="A102:B102"/>
    <mergeCell ref="A11:B11"/>
    <mergeCell ref="A16:B16"/>
    <mergeCell ref="A2:B2"/>
    <mergeCell ref="A4:B4"/>
    <mergeCell ref="A5:B5"/>
    <mergeCell ref="A9:B9"/>
    <mergeCell ref="A55:B55"/>
    <mergeCell ref="A22:B22"/>
    <mergeCell ref="A27:B27"/>
    <mergeCell ref="A32:B32"/>
    <mergeCell ref="A46:B46"/>
    <mergeCell ref="A48:B4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abSelected="1" topLeftCell="A47" workbookViewId="0">
      <selection sqref="A1:B97"/>
    </sheetView>
  </sheetViews>
  <sheetFormatPr defaultRowHeight="15" x14ac:dyDescent="0.25"/>
  <cols>
    <col min="1" max="1" width="47.7109375" customWidth="1"/>
    <col min="2" max="2" width="37" customWidth="1"/>
  </cols>
  <sheetData>
    <row r="1" spans="1:2" ht="72.75" customHeight="1" x14ac:dyDescent="0.25">
      <c r="A1" s="118" t="s">
        <v>183</v>
      </c>
      <c r="B1" s="119"/>
    </row>
    <row r="2" spans="1:2" ht="29.25" customHeight="1" x14ac:dyDescent="0.25">
      <c r="A2" s="87" t="s">
        <v>2</v>
      </c>
      <c r="B2" s="87" t="s">
        <v>7</v>
      </c>
    </row>
    <row r="3" spans="1:2" ht="15.75" x14ac:dyDescent="0.25">
      <c r="A3" s="120" t="s">
        <v>5</v>
      </c>
      <c r="B3" s="121"/>
    </row>
    <row r="4" spans="1:2" ht="15.75" x14ac:dyDescent="0.25">
      <c r="A4" s="129" t="s">
        <v>11</v>
      </c>
      <c r="B4" s="129"/>
    </row>
    <row r="5" spans="1:2" ht="35.25" customHeight="1" x14ac:dyDescent="0.25">
      <c r="A5" s="70" t="s">
        <v>6</v>
      </c>
      <c r="B5" s="43">
        <v>2.5000000000000001E-2</v>
      </c>
    </row>
    <row r="6" spans="1:2" ht="31.5" customHeight="1" x14ac:dyDescent="0.25">
      <c r="A6" s="129" t="s">
        <v>184</v>
      </c>
      <c r="B6" s="129"/>
    </row>
    <row r="7" spans="1:2" ht="30.75" customHeight="1" x14ac:dyDescent="0.25">
      <c r="A7" s="17" t="s">
        <v>9</v>
      </c>
      <c r="B7" s="43">
        <v>0.19700000000000001</v>
      </c>
    </row>
    <row r="8" spans="1:2" ht="30.75" customHeight="1" x14ac:dyDescent="0.25">
      <c r="A8" s="129" t="s">
        <v>99</v>
      </c>
      <c r="B8" s="129"/>
    </row>
    <row r="9" spans="1:2" ht="17.25" customHeight="1" x14ac:dyDescent="0.25">
      <c r="A9" s="17" t="s">
        <v>185</v>
      </c>
      <c r="B9" s="45">
        <v>3.5999999999999997E-2</v>
      </c>
    </row>
    <row r="10" spans="1:2" ht="16.5" customHeight="1" x14ac:dyDescent="0.25">
      <c r="A10" s="17" t="s">
        <v>13</v>
      </c>
      <c r="B10" s="45">
        <v>2.3E-2</v>
      </c>
    </row>
    <row r="11" spans="1:2" ht="15" customHeight="1" x14ac:dyDescent="0.25">
      <c r="A11" s="17" t="s">
        <v>14</v>
      </c>
      <c r="B11" s="45">
        <v>1.9E-2</v>
      </c>
    </row>
    <row r="12" spans="1:2" ht="29.25" customHeight="1" x14ac:dyDescent="0.25">
      <c r="A12" s="17" t="s">
        <v>15</v>
      </c>
      <c r="B12" s="45">
        <v>0.11899999999999999</v>
      </c>
    </row>
    <row r="13" spans="1:2" ht="30.75" customHeight="1" x14ac:dyDescent="0.25">
      <c r="A13" s="170" t="s">
        <v>16</v>
      </c>
      <c r="B13" s="170"/>
    </row>
    <row r="14" spans="1:2" ht="29.25" customHeight="1" x14ac:dyDescent="0.25">
      <c r="A14" s="17" t="s">
        <v>170</v>
      </c>
      <c r="B14" s="45">
        <v>0.14699999999999999</v>
      </c>
    </row>
    <row r="15" spans="1:2" ht="18" customHeight="1" x14ac:dyDescent="0.25">
      <c r="A15" s="23" t="s">
        <v>18</v>
      </c>
      <c r="B15" s="45">
        <v>0.254</v>
      </c>
    </row>
    <row r="16" spans="1:2" ht="35.25" customHeight="1" x14ac:dyDescent="0.25">
      <c r="A16" s="79" t="s">
        <v>171</v>
      </c>
      <c r="B16" s="47">
        <v>1.1439999999999999</v>
      </c>
    </row>
    <row r="17" spans="1:2" ht="30.75" customHeight="1" x14ac:dyDescent="0.25">
      <c r="A17" s="127" t="s">
        <v>102</v>
      </c>
      <c r="B17" s="128"/>
    </row>
    <row r="18" spans="1:2" ht="30.75" customHeight="1" x14ac:dyDescent="0.25">
      <c r="A18" s="22" t="s">
        <v>22</v>
      </c>
      <c r="B18" s="51">
        <v>2.5000000000000001E-2</v>
      </c>
    </row>
    <row r="19" spans="1:2" ht="20.25" customHeight="1" x14ac:dyDescent="0.25">
      <c r="A19" s="17" t="s">
        <v>23</v>
      </c>
      <c r="B19" s="45">
        <v>0.39500000000000002</v>
      </c>
    </row>
    <row r="20" spans="1:2" ht="15" customHeight="1" x14ac:dyDescent="0.25">
      <c r="A20" s="17" t="s">
        <v>24</v>
      </c>
      <c r="B20" s="45">
        <v>0.108</v>
      </c>
    </row>
    <row r="21" spans="1:2" ht="32.25" customHeight="1" x14ac:dyDescent="0.25">
      <c r="A21" s="145" t="s">
        <v>104</v>
      </c>
      <c r="B21" s="146"/>
    </row>
    <row r="22" spans="1:2" ht="14.25" customHeight="1" x14ac:dyDescent="0.25">
      <c r="A22" s="17" t="s">
        <v>25</v>
      </c>
      <c r="B22" s="45">
        <v>0.28599999999999998</v>
      </c>
    </row>
    <row r="23" spans="1:2" ht="61.5" customHeight="1" x14ac:dyDescent="0.25">
      <c r="A23" s="17" t="s">
        <v>105</v>
      </c>
      <c r="B23" s="45">
        <v>6.6000000000000003E-2</v>
      </c>
    </row>
    <row r="24" spans="1:2" ht="18.75" customHeight="1" x14ac:dyDescent="0.25">
      <c r="A24" s="17" t="s">
        <v>167</v>
      </c>
      <c r="B24" s="45">
        <v>0.35399999999999998</v>
      </c>
    </row>
    <row r="25" spans="1:2" ht="45" customHeight="1" x14ac:dyDescent="0.25">
      <c r="A25" s="147" t="s">
        <v>106</v>
      </c>
      <c r="B25" s="147"/>
    </row>
    <row r="26" spans="1:2" ht="31.5" customHeight="1" x14ac:dyDescent="0.25">
      <c r="A26" s="20" t="s">
        <v>107</v>
      </c>
      <c r="B26" s="51">
        <v>0.214</v>
      </c>
    </row>
    <row r="27" spans="1:2" ht="33.75" customHeight="1" x14ac:dyDescent="0.25">
      <c r="A27" s="17" t="s">
        <v>30</v>
      </c>
      <c r="B27" s="45">
        <v>4.8000000000000001E-2</v>
      </c>
    </row>
    <row r="28" spans="1:2" ht="15.75" customHeight="1" x14ac:dyDescent="0.25">
      <c r="A28" s="17" t="s">
        <v>31</v>
      </c>
      <c r="B28" s="45">
        <v>3.6999999999999998E-2</v>
      </c>
    </row>
    <row r="29" spans="1:2" ht="19.5" customHeight="1" x14ac:dyDescent="0.25">
      <c r="A29" s="17" t="s">
        <v>32</v>
      </c>
      <c r="B29" s="45">
        <v>0.13300000000000001</v>
      </c>
    </row>
    <row r="30" spans="1:2" ht="43.5" customHeight="1" x14ac:dyDescent="0.25">
      <c r="A30" s="17" t="s">
        <v>33</v>
      </c>
      <c r="B30" s="45">
        <v>6.8000000000000005E-2</v>
      </c>
    </row>
    <row r="31" spans="1:2" ht="45" customHeight="1" x14ac:dyDescent="0.25">
      <c r="A31" s="72" t="s">
        <v>186</v>
      </c>
      <c r="B31" s="73">
        <v>3.9E-2</v>
      </c>
    </row>
    <row r="32" spans="1:2" ht="14.25" customHeight="1" x14ac:dyDescent="0.25">
      <c r="A32" s="23" t="s">
        <v>35</v>
      </c>
      <c r="B32" s="45">
        <v>0.127</v>
      </c>
    </row>
    <row r="33" spans="1:2" ht="15.75" x14ac:dyDescent="0.25">
      <c r="A33" s="18" t="s">
        <v>36</v>
      </c>
      <c r="B33" s="45">
        <v>7.4999999999999997E-2</v>
      </c>
    </row>
    <row r="34" spans="1:2" ht="15.75" x14ac:dyDescent="0.25">
      <c r="A34" s="17" t="s">
        <v>109</v>
      </c>
      <c r="B34" s="45">
        <v>4.2999999999999997E-2</v>
      </c>
    </row>
    <row r="35" spans="1:2" ht="30" customHeight="1" x14ac:dyDescent="0.25">
      <c r="A35" s="17" t="s">
        <v>110</v>
      </c>
      <c r="B35" s="45">
        <v>0.14699999999999999</v>
      </c>
    </row>
    <row r="36" spans="1:2" ht="30" customHeight="1" x14ac:dyDescent="0.25">
      <c r="A36" s="17" t="s">
        <v>39</v>
      </c>
      <c r="B36" s="45">
        <v>1.2999999999999999E-2</v>
      </c>
    </row>
    <row r="37" spans="1:2" ht="15.75" x14ac:dyDescent="0.25">
      <c r="A37" s="17" t="s">
        <v>111</v>
      </c>
      <c r="B37" s="45">
        <v>0.16400000000000001</v>
      </c>
    </row>
    <row r="38" spans="1:2" ht="36.75" customHeight="1" x14ac:dyDescent="0.25">
      <c r="A38" s="145" t="s">
        <v>112</v>
      </c>
      <c r="B38" s="146"/>
    </row>
    <row r="39" spans="1:2" ht="47.25" customHeight="1" x14ac:dyDescent="0.25">
      <c r="A39" s="19" t="s">
        <v>113</v>
      </c>
      <c r="B39" s="47">
        <v>0.13300000000000001</v>
      </c>
    </row>
    <row r="40" spans="1:2" ht="36.75" customHeight="1" x14ac:dyDescent="0.25">
      <c r="A40" s="147" t="s">
        <v>114</v>
      </c>
      <c r="B40" s="147"/>
    </row>
    <row r="41" spans="1:2" ht="33" customHeight="1" x14ac:dyDescent="0.25">
      <c r="A41" s="17" t="s">
        <v>115</v>
      </c>
      <c r="B41" s="51">
        <v>0.65400000000000003</v>
      </c>
    </row>
    <row r="42" spans="1:2" ht="13.5" customHeight="1" x14ac:dyDescent="0.25">
      <c r="A42" s="17" t="s">
        <v>44</v>
      </c>
      <c r="B42" s="45">
        <v>1.329</v>
      </c>
    </row>
    <row r="43" spans="1:2" ht="15" customHeight="1" x14ac:dyDescent="0.25">
      <c r="A43" s="17" t="s">
        <v>45</v>
      </c>
      <c r="B43" s="45">
        <v>6.5000000000000002E-2</v>
      </c>
    </row>
    <row r="44" spans="1:2" ht="27" customHeight="1" x14ac:dyDescent="0.25">
      <c r="A44" s="17" t="s">
        <v>46</v>
      </c>
      <c r="B44" s="45">
        <v>0.14199999999999999</v>
      </c>
    </row>
    <row r="45" spans="1:2" ht="30" customHeight="1" x14ac:dyDescent="0.25">
      <c r="A45" s="17" t="s">
        <v>47</v>
      </c>
      <c r="B45" s="45">
        <v>0.13300000000000001</v>
      </c>
    </row>
    <row r="46" spans="1:2" ht="46.5" customHeight="1" x14ac:dyDescent="0.25">
      <c r="A46" s="147" t="s">
        <v>116</v>
      </c>
      <c r="B46" s="147"/>
    </row>
    <row r="47" spans="1:2" ht="48.75" customHeight="1" x14ac:dyDescent="0.25">
      <c r="A47" s="74" t="s">
        <v>49</v>
      </c>
      <c r="B47" s="75">
        <v>0.17899999999999999</v>
      </c>
    </row>
    <row r="48" spans="1:2" ht="28.5" customHeight="1" x14ac:dyDescent="0.25">
      <c r="A48" s="17" t="s">
        <v>50</v>
      </c>
      <c r="B48" s="45">
        <v>0.71399999999999997</v>
      </c>
    </row>
    <row r="49" spans="1:2" ht="34.5" customHeight="1" x14ac:dyDescent="0.25">
      <c r="A49" s="17" t="s">
        <v>51</v>
      </c>
      <c r="B49" s="45">
        <v>5.0000000000000001E-3</v>
      </c>
    </row>
    <row r="50" spans="1:2" ht="15.75" customHeight="1" x14ac:dyDescent="0.25">
      <c r="A50" s="17" t="s">
        <v>52</v>
      </c>
      <c r="B50" s="45">
        <v>0.48299999999999998</v>
      </c>
    </row>
    <row r="51" spans="1:2" ht="34.5" customHeight="1" x14ac:dyDescent="0.25">
      <c r="A51" s="17" t="s">
        <v>53</v>
      </c>
      <c r="B51" s="45">
        <v>1.2529999999999999</v>
      </c>
    </row>
    <row r="52" spans="1:2" ht="30" customHeight="1" x14ac:dyDescent="0.25">
      <c r="A52" s="17" t="s">
        <v>117</v>
      </c>
      <c r="B52" s="45">
        <v>0.17799999999999999</v>
      </c>
    </row>
    <row r="53" spans="1:2" ht="33.75" customHeight="1" x14ac:dyDescent="0.25">
      <c r="A53" s="17" t="s">
        <v>118</v>
      </c>
      <c r="B53" s="45">
        <v>0.158</v>
      </c>
    </row>
    <row r="54" spans="1:2" ht="32.25" customHeight="1" x14ac:dyDescent="0.25">
      <c r="A54" s="17" t="s">
        <v>56</v>
      </c>
      <c r="B54" s="45">
        <v>7.6999999999999999E-2</v>
      </c>
    </row>
    <row r="55" spans="1:2" ht="30" customHeight="1" x14ac:dyDescent="0.25">
      <c r="A55" s="17" t="s">
        <v>57</v>
      </c>
      <c r="B55" s="45">
        <v>0.40600000000000003</v>
      </c>
    </row>
    <row r="56" spans="1:2" ht="30" customHeight="1" x14ac:dyDescent="0.25">
      <c r="A56" s="17" t="s">
        <v>58</v>
      </c>
      <c r="B56" s="45">
        <v>4.5999999999999999E-2</v>
      </c>
    </row>
    <row r="57" spans="1:2" ht="14.25" customHeight="1" x14ac:dyDescent="0.25">
      <c r="A57" s="17" t="s">
        <v>44</v>
      </c>
      <c r="B57" s="45">
        <v>1.329</v>
      </c>
    </row>
    <row r="58" spans="1:2" ht="32.25" customHeight="1" x14ac:dyDescent="0.25">
      <c r="A58" s="145" t="s">
        <v>119</v>
      </c>
      <c r="B58" s="146"/>
    </row>
    <row r="59" spans="1:2" ht="18" customHeight="1" x14ac:dyDescent="0.25">
      <c r="A59" s="17" t="s">
        <v>59</v>
      </c>
      <c r="B59" s="45">
        <v>0.152</v>
      </c>
    </row>
    <row r="60" spans="1:2" ht="15" customHeight="1" x14ac:dyDescent="0.25">
      <c r="A60" s="17" t="s">
        <v>60</v>
      </c>
      <c r="B60" s="45">
        <v>0.104</v>
      </c>
    </row>
    <row r="61" spans="1:2" ht="30.75" customHeight="1" x14ac:dyDescent="0.25">
      <c r="A61" s="17" t="s">
        <v>120</v>
      </c>
      <c r="B61" s="45">
        <v>9.8000000000000004E-2</v>
      </c>
    </row>
    <row r="62" spans="1:2" ht="33" customHeight="1" x14ac:dyDescent="0.25">
      <c r="A62" s="17" t="s">
        <v>62</v>
      </c>
      <c r="B62" s="45">
        <v>1.2E-2</v>
      </c>
    </row>
    <row r="63" spans="1:2" ht="18" customHeight="1" x14ac:dyDescent="0.25">
      <c r="A63" s="17" t="s">
        <v>63</v>
      </c>
      <c r="B63" s="45">
        <v>2.7E-2</v>
      </c>
    </row>
    <row r="64" spans="1:2" ht="27" customHeight="1" x14ac:dyDescent="0.25">
      <c r="A64" s="17" t="s">
        <v>121</v>
      </c>
      <c r="B64" s="45">
        <v>2.1000000000000001E-2</v>
      </c>
    </row>
    <row r="65" spans="1:2" ht="54" customHeight="1" x14ac:dyDescent="0.25">
      <c r="A65" s="145" t="s">
        <v>122</v>
      </c>
      <c r="B65" s="146"/>
    </row>
    <row r="66" spans="1:2" ht="45" customHeight="1" x14ac:dyDescent="0.25">
      <c r="A66" s="17" t="s">
        <v>154</v>
      </c>
      <c r="B66" s="45">
        <v>1.2330000000000001</v>
      </c>
    </row>
    <row r="67" spans="1:2" ht="63" customHeight="1" x14ac:dyDescent="0.25">
      <c r="A67" s="17" t="s">
        <v>152</v>
      </c>
      <c r="B67" s="45">
        <v>9.4390000000000001</v>
      </c>
    </row>
    <row r="68" spans="1:2" ht="45.75" customHeight="1" x14ac:dyDescent="0.25">
      <c r="A68" s="17" t="s">
        <v>126</v>
      </c>
      <c r="B68" s="45">
        <v>1.135</v>
      </c>
    </row>
    <row r="69" spans="1:2" ht="30" customHeight="1" x14ac:dyDescent="0.25">
      <c r="A69" s="17" t="s">
        <v>70</v>
      </c>
      <c r="B69" s="45">
        <v>2.1999999999999999E-2</v>
      </c>
    </row>
    <row r="70" spans="1:2" ht="31.5" customHeight="1" x14ac:dyDescent="0.25">
      <c r="A70" s="17" t="s">
        <v>71</v>
      </c>
      <c r="B70" s="45">
        <v>2.7E-2</v>
      </c>
    </row>
    <row r="71" spans="1:2" ht="33.75" customHeight="1" x14ac:dyDescent="0.25">
      <c r="A71" s="17" t="s">
        <v>129</v>
      </c>
      <c r="B71" s="45">
        <v>1.9E-2</v>
      </c>
    </row>
    <row r="72" spans="1:2" ht="29.25" customHeight="1" x14ac:dyDescent="0.25">
      <c r="A72" s="17" t="s">
        <v>130</v>
      </c>
      <c r="B72" s="45">
        <v>4.1000000000000002E-2</v>
      </c>
    </row>
    <row r="73" spans="1:2" ht="29.25" customHeight="1" x14ac:dyDescent="0.25">
      <c r="A73" s="17" t="s">
        <v>131</v>
      </c>
      <c r="B73" s="45">
        <v>2.5999999999999999E-2</v>
      </c>
    </row>
    <row r="74" spans="1:2" ht="27" customHeight="1" x14ac:dyDescent="0.25">
      <c r="A74" s="17" t="s">
        <v>151</v>
      </c>
      <c r="B74" s="45">
        <v>3.2000000000000001E-2</v>
      </c>
    </row>
    <row r="75" spans="1:2" ht="17.25" customHeight="1" x14ac:dyDescent="0.25">
      <c r="A75" s="17" t="s">
        <v>77</v>
      </c>
      <c r="B75" s="45">
        <v>1.4370000000000001</v>
      </c>
    </row>
    <row r="76" spans="1:2" ht="27.75" customHeight="1" x14ac:dyDescent="0.25">
      <c r="A76" s="17" t="s">
        <v>78</v>
      </c>
      <c r="B76" s="45">
        <v>0.46700000000000003</v>
      </c>
    </row>
    <row r="77" spans="1:2" ht="34.5" customHeight="1" x14ac:dyDescent="0.25">
      <c r="A77" s="17" t="s">
        <v>172</v>
      </c>
      <c r="B77" s="45">
        <v>6.9000000000000006E-2</v>
      </c>
    </row>
    <row r="78" spans="1:2" ht="60" customHeight="1" x14ac:dyDescent="0.25">
      <c r="A78" s="125" t="s">
        <v>133</v>
      </c>
      <c r="B78" s="126"/>
    </row>
    <row r="79" spans="1:2" ht="44.25" customHeight="1" x14ac:dyDescent="0.25">
      <c r="A79" s="17" t="s">
        <v>134</v>
      </c>
      <c r="B79" s="45">
        <v>0.17299999999999999</v>
      </c>
    </row>
    <row r="80" spans="1:2" ht="33" customHeight="1" x14ac:dyDescent="0.25">
      <c r="A80" s="17" t="s">
        <v>135</v>
      </c>
      <c r="B80" s="45">
        <v>6.7000000000000004E-2</v>
      </c>
    </row>
    <row r="81" spans="1:2" ht="45" customHeight="1" x14ac:dyDescent="0.25">
      <c r="A81" s="17" t="s">
        <v>136</v>
      </c>
      <c r="B81" s="45">
        <v>0.52300000000000002</v>
      </c>
    </row>
    <row r="82" spans="1:2" ht="32.25" customHeight="1" x14ac:dyDescent="0.25">
      <c r="A82" s="17" t="s">
        <v>137</v>
      </c>
      <c r="B82" s="45">
        <v>0.28299999999999997</v>
      </c>
    </row>
    <row r="83" spans="1:2" ht="33" customHeight="1" x14ac:dyDescent="0.25">
      <c r="A83" s="17" t="s">
        <v>138</v>
      </c>
      <c r="B83" s="45">
        <v>0.11</v>
      </c>
    </row>
    <row r="84" spans="1:2" ht="42.75" customHeight="1" x14ac:dyDescent="0.25">
      <c r="A84" s="23" t="s">
        <v>85</v>
      </c>
      <c r="B84" s="45">
        <v>0.23100000000000001</v>
      </c>
    </row>
    <row r="85" spans="1:2" ht="31.5" customHeight="1" x14ac:dyDescent="0.25">
      <c r="A85" s="17" t="s">
        <v>139</v>
      </c>
      <c r="B85" s="45">
        <v>4.2999999999999997E-2</v>
      </c>
    </row>
    <row r="86" spans="1:2" ht="27" customHeight="1" x14ac:dyDescent="0.25">
      <c r="A86" s="17" t="s">
        <v>140</v>
      </c>
      <c r="B86" s="45">
        <v>1.21</v>
      </c>
    </row>
    <row r="87" spans="1:2" ht="18.75" customHeight="1" x14ac:dyDescent="0.25">
      <c r="A87" s="145" t="s">
        <v>141</v>
      </c>
      <c r="B87" s="146"/>
    </row>
    <row r="88" spans="1:2" ht="42" customHeight="1" x14ac:dyDescent="0.25">
      <c r="A88" s="17" t="s">
        <v>142</v>
      </c>
      <c r="B88" s="45">
        <v>1.256</v>
      </c>
    </row>
    <row r="89" spans="1:2" ht="17.25" customHeight="1" x14ac:dyDescent="0.25">
      <c r="A89" s="17" t="s">
        <v>143</v>
      </c>
      <c r="B89" s="45">
        <v>0.222</v>
      </c>
    </row>
    <row r="90" spans="1:2" ht="17.25" customHeight="1" x14ac:dyDescent="0.25">
      <c r="A90" s="17" t="s">
        <v>90</v>
      </c>
      <c r="B90" s="45">
        <v>0.127</v>
      </c>
    </row>
    <row r="91" spans="1:2" ht="14.25" customHeight="1" x14ac:dyDescent="0.25">
      <c r="A91" s="17" t="s">
        <v>91</v>
      </c>
      <c r="B91" s="45">
        <v>3.1E-2</v>
      </c>
    </row>
    <row r="92" spans="1:2" ht="18" customHeight="1" x14ac:dyDescent="0.25">
      <c r="A92" s="17" t="s">
        <v>92</v>
      </c>
      <c r="B92" s="45">
        <v>0.03</v>
      </c>
    </row>
    <row r="93" spans="1:2" ht="15" customHeight="1" x14ac:dyDescent="0.25">
      <c r="A93" s="17" t="s">
        <v>93</v>
      </c>
      <c r="B93" s="45">
        <v>0.41</v>
      </c>
    </row>
    <row r="94" spans="1:2" ht="15.75" x14ac:dyDescent="0.25">
      <c r="A94" s="18" t="s">
        <v>94</v>
      </c>
      <c r="B94" s="45">
        <v>0.156</v>
      </c>
    </row>
    <row r="95" spans="1:2" ht="15.75" x14ac:dyDescent="0.25">
      <c r="A95" s="18" t="s">
        <v>95</v>
      </c>
      <c r="B95" s="45">
        <v>0.67500000000000004</v>
      </c>
    </row>
    <row r="96" spans="1:2" ht="30.75" customHeight="1" x14ac:dyDescent="0.25">
      <c r="A96" s="17" t="s">
        <v>144</v>
      </c>
      <c r="B96" s="45">
        <v>0.44600000000000001</v>
      </c>
    </row>
    <row r="97" spans="1:2" ht="45" customHeight="1" x14ac:dyDescent="0.25">
      <c r="A97" s="94" t="s">
        <v>173</v>
      </c>
      <c r="B97" s="62">
        <v>32.020000000000003</v>
      </c>
    </row>
  </sheetData>
  <mergeCells count="16">
    <mergeCell ref="A40:B40"/>
    <mergeCell ref="A46:B46"/>
    <mergeCell ref="A58:B58"/>
    <mergeCell ref="A65:B65"/>
    <mergeCell ref="A78:B78"/>
    <mergeCell ref="A87:B87"/>
    <mergeCell ref="A38:B38"/>
    <mergeCell ref="A1:B1"/>
    <mergeCell ref="A3:B3"/>
    <mergeCell ref="A4:B4"/>
    <mergeCell ref="A6:B6"/>
    <mergeCell ref="A8:B8"/>
    <mergeCell ref="A13:B13"/>
    <mergeCell ref="A17:B17"/>
    <mergeCell ref="A21:B21"/>
    <mergeCell ref="A25:B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82" workbookViewId="0">
      <selection sqref="A1:B98"/>
    </sheetView>
  </sheetViews>
  <sheetFormatPr defaultRowHeight="15" x14ac:dyDescent="0.25"/>
  <cols>
    <col min="1" max="1" width="46.42578125" customWidth="1"/>
    <col min="2" max="2" width="34.42578125" customWidth="1"/>
  </cols>
  <sheetData>
    <row r="1" spans="1:2" ht="72.75" customHeight="1" x14ac:dyDescent="0.25">
      <c r="A1" s="118" t="s">
        <v>182</v>
      </c>
      <c r="B1" s="119"/>
    </row>
    <row r="2" spans="1:2" ht="34.5" customHeight="1" x14ac:dyDescent="0.25">
      <c r="A2" s="41" t="s">
        <v>2</v>
      </c>
      <c r="B2" s="41" t="s">
        <v>7</v>
      </c>
    </row>
    <row r="3" spans="1:2" ht="15.75" x14ac:dyDescent="0.25">
      <c r="A3" s="120" t="s">
        <v>5</v>
      </c>
      <c r="B3" s="121"/>
    </row>
    <row r="4" spans="1:2" ht="15.75" x14ac:dyDescent="0.25">
      <c r="A4" s="129" t="s">
        <v>11</v>
      </c>
      <c r="B4" s="129"/>
    </row>
    <row r="5" spans="1:2" ht="30" customHeight="1" x14ac:dyDescent="0.25">
      <c r="A5" s="70" t="s">
        <v>6</v>
      </c>
      <c r="B5" s="43">
        <v>2.5000000000000001E-2</v>
      </c>
    </row>
    <row r="6" spans="1:2" ht="30" customHeight="1" x14ac:dyDescent="0.25">
      <c r="A6" s="70" t="s">
        <v>169</v>
      </c>
      <c r="B6" s="43">
        <v>0.46</v>
      </c>
    </row>
    <row r="7" spans="1:2" ht="33.75" customHeight="1" x14ac:dyDescent="0.25">
      <c r="A7" s="129" t="s">
        <v>153</v>
      </c>
      <c r="B7" s="129"/>
    </row>
    <row r="8" spans="1:2" ht="28.5" customHeight="1" x14ac:dyDescent="0.25">
      <c r="A8" s="17" t="s">
        <v>9</v>
      </c>
      <c r="B8" s="43">
        <v>0.19700000000000001</v>
      </c>
    </row>
    <row r="9" spans="1:2" ht="36.75" customHeight="1" x14ac:dyDescent="0.25">
      <c r="A9" s="129" t="s">
        <v>99</v>
      </c>
      <c r="B9" s="129"/>
    </row>
    <row r="10" spans="1:2" ht="13.5" customHeight="1" x14ac:dyDescent="0.25">
      <c r="A10" s="17" t="s">
        <v>13</v>
      </c>
      <c r="B10" s="45">
        <v>1.2E-2</v>
      </c>
    </row>
    <row r="11" spans="1:2" ht="15.75" customHeight="1" x14ac:dyDescent="0.25">
      <c r="A11" s="17" t="s">
        <v>14</v>
      </c>
      <c r="B11" s="45">
        <v>0.01</v>
      </c>
    </row>
    <row r="12" spans="1:2" ht="27.75" customHeight="1" x14ac:dyDescent="0.25">
      <c r="A12" s="17" t="s">
        <v>15</v>
      </c>
      <c r="B12" s="45">
        <v>0.113</v>
      </c>
    </row>
    <row r="13" spans="1:2" ht="30.75" customHeight="1" x14ac:dyDescent="0.25">
      <c r="A13" s="129" t="s">
        <v>16</v>
      </c>
      <c r="B13" s="129"/>
    </row>
    <row r="14" spans="1:2" ht="29.25" customHeight="1" x14ac:dyDescent="0.25">
      <c r="A14" s="17" t="s">
        <v>170</v>
      </c>
      <c r="B14" s="45">
        <v>0.123</v>
      </c>
    </row>
    <row r="15" spans="1:2" ht="15.75" customHeight="1" x14ac:dyDescent="0.25">
      <c r="A15" s="23" t="s">
        <v>18</v>
      </c>
      <c r="B15" s="45">
        <v>0.21299999999999999</v>
      </c>
    </row>
    <row r="16" spans="1:2" ht="29.25" customHeight="1" x14ac:dyDescent="0.25">
      <c r="A16" s="79" t="s">
        <v>20</v>
      </c>
      <c r="B16" s="47">
        <v>0.95699999999999996</v>
      </c>
    </row>
    <row r="17" spans="1:2" ht="27.75" customHeight="1" x14ac:dyDescent="0.25">
      <c r="A17" s="19" t="s">
        <v>19</v>
      </c>
      <c r="B17" s="47">
        <v>6.2E-2</v>
      </c>
    </row>
    <row r="18" spans="1:2" ht="33" customHeight="1" x14ac:dyDescent="0.25">
      <c r="A18" s="127" t="s">
        <v>102</v>
      </c>
      <c r="B18" s="128"/>
    </row>
    <row r="19" spans="1:2" ht="27" customHeight="1" x14ac:dyDescent="0.25">
      <c r="A19" s="22" t="s">
        <v>22</v>
      </c>
      <c r="B19" s="51">
        <v>2.4E-2</v>
      </c>
    </row>
    <row r="20" spans="1:2" ht="18.75" customHeight="1" x14ac:dyDescent="0.25">
      <c r="A20" s="17" t="s">
        <v>23</v>
      </c>
      <c r="B20" s="45">
        <v>0.375</v>
      </c>
    </row>
    <row r="21" spans="1:2" ht="15" customHeight="1" x14ac:dyDescent="0.25">
      <c r="A21" s="17" t="s">
        <v>24</v>
      </c>
      <c r="B21" s="45">
        <v>0.10199999999999999</v>
      </c>
    </row>
    <row r="22" spans="1:2" ht="36" customHeight="1" x14ac:dyDescent="0.25">
      <c r="A22" s="145" t="s">
        <v>104</v>
      </c>
      <c r="B22" s="146"/>
    </row>
    <row r="23" spans="1:2" ht="15.75" customHeight="1" x14ac:dyDescent="0.25">
      <c r="A23" s="17" t="s">
        <v>25</v>
      </c>
      <c r="B23" s="45">
        <v>0.28599999999999998</v>
      </c>
    </row>
    <row r="24" spans="1:2" ht="76.5" customHeight="1" x14ac:dyDescent="0.25">
      <c r="A24" s="17" t="s">
        <v>105</v>
      </c>
      <c r="B24" s="45">
        <v>6.2E-2</v>
      </c>
    </row>
    <row r="25" spans="1:2" ht="19.5" customHeight="1" x14ac:dyDescent="0.25">
      <c r="A25" s="17" t="s">
        <v>27</v>
      </c>
      <c r="B25" s="45">
        <v>5.0000000000000001E-3</v>
      </c>
    </row>
    <row r="26" spans="1:2" ht="45" customHeight="1" x14ac:dyDescent="0.25">
      <c r="A26" s="147" t="s">
        <v>106</v>
      </c>
      <c r="B26" s="147"/>
    </row>
    <row r="27" spans="1:2" ht="32.25" customHeight="1" x14ac:dyDescent="0.25">
      <c r="A27" s="20" t="s">
        <v>107</v>
      </c>
      <c r="B27" s="51">
        <v>0.214</v>
      </c>
    </row>
    <row r="28" spans="1:2" ht="31.5" customHeight="1" x14ac:dyDescent="0.25">
      <c r="A28" s="17" t="s">
        <v>30</v>
      </c>
      <c r="B28" s="45">
        <v>0.02</v>
      </c>
    </row>
    <row r="29" spans="1:2" ht="13.5" customHeight="1" x14ac:dyDescent="0.25">
      <c r="A29" s="17" t="s">
        <v>31</v>
      </c>
      <c r="B29" s="45">
        <v>3.5000000000000003E-2</v>
      </c>
    </row>
    <row r="30" spans="1:2" ht="15" customHeight="1" x14ac:dyDescent="0.25">
      <c r="A30" s="17" t="s">
        <v>32</v>
      </c>
      <c r="B30" s="45">
        <v>0.126</v>
      </c>
    </row>
    <row r="31" spans="1:2" ht="45" customHeight="1" x14ac:dyDescent="0.25">
      <c r="A31" s="17" t="s">
        <v>33</v>
      </c>
      <c r="B31" s="45">
        <v>6.5000000000000002E-2</v>
      </c>
    </row>
    <row r="32" spans="1:2" ht="46.5" customHeight="1" x14ac:dyDescent="0.25">
      <c r="A32" s="72" t="s">
        <v>108</v>
      </c>
      <c r="B32" s="73">
        <v>3.6999999999999998E-2</v>
      </c>
    </row>
    <row r="33" spans="1:2" ht="18" customHeight="1" x14ac:dyDescent="0.25">
      <c r="A33" s="23" t="s">
        <v>35</v>
      </c>
      <c r="B33" s="45">
        <v>0.12</v>
      </c>
    </row>
    <row r="34" spans="1:2" ht="15.75" x14ac:dyDescent="0.25">
      <c r="A34" s="18" t="s">
        <v>36</v>
      </c>
      <c r="B34" s="45">
        <v>7.0999999999999994E-2</v>
      </c>
    </row>
    <row r="35" spans="1:2" ht="15.75" x14ac:dyDescent="0.25">
      <c r="A35" s="17" t="s">
        <v>109</v>
      </c>
      <c r="B35" s="45">
        <v>4.1000000000000002E-2</v>
      </c>
    </row>
    <row r="36" spans="1:2" ht="33" customHeight="1" x14ac:dyDescent="0.25">
      <c r="A36" s="17" t="s">
        <v>110</v>
      </c>
      <c r="B36" s="45">
        <v>0.13900000000000001</v>
      </c>
    </row>
    <row r="37" spans="1:2" ht="30" customHeight="1" x14ac:dyDescent="0.25">
      <c r="A37" s="17" t="s">
        <v>39</v>
      </c>
      <c r="B37" s="45">
        <v>1.2E-2</v>
      </c>
    </row>
    <row r="38" spans="1:2" ht="15.75" x14ac:dyDescent="0.25">
      <c r="A38" s="17" t="s">
        <v>111</v>
      </c>
      <c r="B38" s="45">
        <v>0.155</v>
      </c>
    </row>
    <row r="39" spans="1:2" ht="41.25" customHeight="1" x14ac:dyDescent="0.25">
      <c r="A39" s="145" t="s">
        <v>112</v>
      </c>
      <c r="B39" s="146"/>
    </row>
    <row r="40" spans="1:2" ht="42.75" customHeight="1" x14ac:dyDescent="0.25">
      <c r="A40" s="19" t="s">
        <v>113</v>
      </c>
      <c r="B40" s="47">
        <v>0.13300000000000001</v>
      </c>
    </row>
    <row r="41" spans="1:2" ht="32.25" customHeight="1" x14ac:dyDescent="0.25">
      <c r="A41" s="147" t="s">
        <v>114</v>
      </c>
      <c r="B41" s="147"/>
    </row>
    <row r="42" spans="1:2" ht="28.5" customHeight="1" x14ac:dyDescent="0.25">
      <c r="A42" s="17" t="s">
        <v>115</v>
      </c>
      <c r="B42" s="51">
        <v>0.81299999999999994</v>
      </c>
    </row>
    <row r="43" spans="1:2" ht="12.75" customHeight="1" x14ac:dyDescent="0.25">
      <c r="A43" s="17" t="s">
        <v>44</v>
      </c>
      <c r="B43" s="45">
        <v>0.57599999999999996</v>
      </c>
    </row>
    <row r="44" spans="1:2" ht="17.25" customHeight="1" x14ac:dyDescent="0.25">
      <c r="A44" s="17" t="s">
        <v>45</v>
      </c>
      <c r="B44" s="45">
        <v>6.0999999999999999E-2</v>
      </c>
    </row>
    <row r="45" spans="1:2" ht="32.25" customHeight="1" x14ac:dyDescent="0.25">
      <c r="A45" s="17" t="s">
        <v>46</v>
      </c>
      <c r="B45" s="45">
        <v>0.13500000000000001</v>
      </c>
    </row>
    <row r="46" spans="1:2" ht="28.5" customHeight="1" x14ac:dyDescent="0.25">
      <c r="A46" s="17" t="s">
        <v>47</v>
      </c>
      <c r="B46" s="45">
        <v>0.13300000000000001</v>
      </c>
    </row>
    <row r="47" spans="1:2" ht="40.5" customHeight="1" x14ac:dyDescent="0.25">
      <c r="A47" s="147" t="s">
        <v>116</v>
      </c>
      <c r="B47" s="147"/>
    </row>
    <row r="48" spans="1:2" ht="50.25" customHeight="1" x14ac:dyDescent="0.25">
      <c r="A48" s="74" t="s">
        <v>49</v>
      </c>
      <c r="B48" s="75">
        <v>0.16200000000000001</v>
      </c>
    </row>
    <row r="49" spans="1:2" ht="30.75" customHeight="1" x14ac:dyDescent="0.25">
      <c r="A49" s="17" t="s">
        <v>50</v>
      </c>
      <c r="B49" s="45">
        <v>0.71399999999999997</v>
      </c>
    </row>
    <row r="50" spans="1:2" ht="30" customHeight="1" x14ac:dyDescent="0.25">
      <c r="A50" s="17" t="s">
        <v>51</v>
      </c>
      <c r="B50" s="45">
        <v>6.0000000000000001E-3</v>
      </c>
    </row>
    <row r="51" spans="1:2" ht="13.5" customHeight="1" x14ac:dyDescent="0.25">
      <c r="A51" s="17" t="s">
        <v>52</v>
      </c>
      <c r="B51" s="45">
        <v>0.2</v>
      </c>
    </row>
    <row r="52" spans="1:2" ht="30" customHeight="1" x14ac:dyDescent="0.25">
      <c r="A52" s="17" t="s">
        <v>53</v>
      </c>
      <c r="B52" s="45">
        <v>0.54400000000000004</v>
      </c>
    </row>
    <row r="53" spans="1:2" ht="33.75" customHeight="1" x14ac:dyDescent="0.25">
      <c r="A53" s="17" t="s">
        <v>117</v>
      </c>
      <c r="B53" s="45">
        <v>0.20499999999999999</v>
      </c>
    </row>
    <row r="54" spans="1:2" ht="30" customHeight="1" x14ac:dyDescent="0.25">
      <c r="A54" s="17" t="s">
        <v>118</v>
      </c>
      <c r="B54" s="45">
        <v>0.182</v>
      </c>
    </row>
    <row r="55" spans="1:2" ht="27" customHeight="1" x14ac:dyDescent="0.25">
      <c r="A55" s="17" t="s">
        <v>56</v>
      </c>
      <c r="B55" s="45">
        <v>8.7999999999999995E-2</v>
      </c>
    </row>
    <row r="56" spans="1:2" ht="27" customHeight="1" x14ac:dyDescent="0.25">
      <c r="A56" s="17" t="s">
        <v>57</v>
      </c>
      <c r="B56" s="45">
        <v>0.505</v>
      </c>
    </row>
    <row r="57" spans="1:2" ht="27.75" customHeight="1" x14ac:dyDescent="0.25">
      <c r="A57" s="17" t="s">
        <v>58</v>
      </c>
      <c r="B57" s="45">
        <v>1.9E-2</v>
      </c>
    </row>
    <row r="58" spans="1:2" ht="15" customHeight="1" x14ac:dyDescent="0.25">
      <c r="A58" s="17" t="s">
        <v>44</v>
      </c>
      <c r="B58" s="45">
        <v>0.57599999999999996</v>
      </c>
    </row>
    <row r="59" spans="1:2" ht="51" customHeight="1" x14ac:dyDescent="0.25">
      <c r="A59" s="145" t="s">
        <v>119</v>
      </c>
      <c r="B59" s="146"/>
    </row>
    <row r="60" spans="1:2" ht="15.75" customHeight="1" x14ac:dyDescent="0.25">
      <c r="A60" s="17" t="s">
        <v>59</v>
      </c>
      <c r="B60" s="45">
        <v>0.152</v>
      </c>
    </row>
    <row r="61" spans="1:2" ht="16.5" customHeight="1" x14ac:dyDescent="0.25">
      <c r="A61" s="17" t="s">
        <v>60</v>
      </c>
      <c r="B61" s="45">
        <v>0.129</v>
      </c>
    </row>
    <row r="62" spans="1:2" ht="30.75" customHeight="1" x14ac:dyDescent="0.25">
      <c r="A62" s="17" t="s">
        <v>120</v>
      </c>
      <c r="B62" s="45">
        <v>4.1000000000000002E-2</v>
      </c>
    </row>
    <row r="63" spans="1:2" ht="29.25" customHeight="1" x14ac:dyDescent="0.25">
      <c r="A63" s="17" t="s">
        <v>62</v>
      </c>
      <c r="B63" s="45">
        <v>5.0000000000000001E-3</v>
      </c>
    </row>
    <row r="64" spans="1:2" ht="14.25" customHeight="1" x14ac:dyDescent="0.25">
      <c r="A64" s="17" t="s">
        <v>63</v>
      </c>
      <c r="B64" s="45">
        <v>2.5000000000000001E-2</v>
      </c>
    </row>
    <row r="65" spans="1:2" ht="27.75" customHeight="1" x14ac:dyDescent="0.25">
      <c r="A65" s="17" t="s">
        <v>121</v>
      </c>
      <c r="B65" s="45">
        <v>0.02</v>
      </c>
    </row>
    <row r="66" spans="1:2" ht="54" customHeight="1" x14ac:dyDescent="0.25">
      <c r="A66" s="145" t="s">
        <v>122</v>
      </c>
      <c r="B66" s="146"/>
    </row>
    <row r="67" spans="1:2" ht="48" customHeight="1" x14ac:dyDescent="0.25">
      <c r="A67" s="17" t="s">
        <v>154</v>
      </c>
      <c r="B67" s="45">
        <v>1.2330000000000001</v>
      </c>
    </row>
    <row r="68" spans="1:2" ht="60.75" customHeight="1" x14ac:dyDescent="0.25">
      <c r="A68" s="17" t="s">
        <v>152</v>
      </c>
      <c r="B68" s="45">
        <v>8.0540000000000003</v>
      </c>
    </row>
    <row r="69" spans="1:2" ht="46.5" customHeight="1" x14ac:dyDescent="0.25">
      <c r="A69" s="17" t="s">
        <v>126</v>
      </c>
      <c r="B69" s="45">
        <v>0.96799999999999997</v>
      </c>
    </row>
    <row r="70" spans="1:2" ht="28.5" customHeight="1" x14ac:dyDescent="0.25">
      <c r="A70" s="17" t="s">
        <v>70</v>
      </c>
      <c r="B70" s="45">
        <v>0.29299999999999998</v>
      </c>
    </row>
    <row r="71" spans="1:2" ht="33.75" customHeight="1" x14ac:dyDescent="0.25">
      <c r="A71" s="17" t="s">
        <v>71</v>
      </c>
      <c r="B71" s="45">
        <v>0.37</v>
      </c>
    </row>
    <row r="72" spans="1:2" ht="28.5" customHeight="1" x14ac:dyDescent="0.25">
      <c r="A72" s="17" t="s">
        <v>129</v>
      </c>
      <c r="B72" s="45">
        <v>5.0000000000000001E-3</v>
      </c>
    </row>
    <row r="73" spans="1:2" ht="32.25" customHeight="1" x14ac:dyDescent="0.25">
      <c r="A73" s="17" t="s">
        <v>130</v>
      </c>
      <c r="B73" s="45">
        <v>1.4E-2</v>
      </c>
    </row>
    <row r="74" spans="1:2" ht="29.25" customHeight="1" x14ac:dyDescent="0.25">
      <c r="A74" s="17" t="s">
        <v>131</v>
      </c>
      <c r="B74" s="45">
        <v>1.0999999999999999E-2</v>
      </c>
    </row>
    <row r="75" spans="1:2" ht="32.25" customHeight="1" x14ac:dyDescent="0.25">
      <c r="A75" s="17" t="s">
        <v>151</v>
      </c>
      <c r="B75" s="45">
        <v>1.2E-2</v>
      </c>
    </row>
    <row r="76" spans="1:2" ht="14.25" customHeight="1" x14ac:dyDescent="0.25">
      <c r="A76" s="17" t="s">
        <v>77</v>
      </c>
      <c r="B76" s="45">
        <v>1.296</v>
      </c>
    </row>
    <row r="77" spans="1:2" ht="32.25" customHeight="1" x14ac:dyDescent="0.25">
      <c r="A77" s="17" t="s">
        <v>78</v>
      </c>
      <c r="B77" s="45">
        <v>0.42099999999999999</v>
      </c>
    </row>
    <row r="78" spans="1:2" ht="27.75" customHeight="1" x14ac:dyDescent="0.25">
      <c r="A78" s="17" t="s">
        <v>172</v>
      </c>
      <c r="B78" s="45">
        <v>6.2E-2</v>
      </c>
    </row>
    <row r="79" spans="1:2" ht="60" customHeight="1" x14ac:dyDescent="0.25">
      <c r="A79" s="125" t="s">
        <v>133</v>
      </c>
      <c r="B79" s="126"/>
    </row>
    <row r="80" spans="1:2" ht="51" customHeight="1" x14ac:dyDescent="0.25">
      <c r="A80" s="17" t="s">
        <v>134</v>
      </c>
      <c r="B80" s="45">
        <v>9.8000000000000004E-2</v>
      </c>
    </row>
    <row r="81" spans="1:2" ht="34.5" customHeight="1" x14ac:dyDescent="0.25">
      <c r="A81" s="17" t="s">
        <v>135</v>
      </c>
      <c r="B81" s="45">
        <v>3.7999999999999999E-2</v>
      </c>
    </row>
    <row r="82" spans="1:2" ht="47.25" customHeight="1" x14ac:dyDescent="0.25">
      <c r="A82" s="17" t="s">
        <v>136</v>
      </c>
      <c r="B82" s="45">
        <v>0.29799999999999999</v>
      </c>
    </row>
    <row r="83" spans="1:2" ht="30" customHeight="1" x14ac:dyDescent="0.25">
      <c r="A83" s="17" t="s">
        <v>137</v>
      </c>
      <c r="B83" s="45">
        <v>0.161</v>
      </c>
    </row>
    <row r="84" spans="1:2" ht="27.75" customHeight="1" x14ac:dyDescent="0.25">
      <c r="A84" s="17" t="s">
        <v>138</v>
      </c>
      <c r="B84" s="45">
        <v>6.2E-2</v>
      </c>
    </row>
    <row r="85" spans="1:2" ht="44.25" customHeight="1" x14ac:dyDescent="0.25">
      <c r="A85" s="23" t="s">
        <v>85</v>
      </c>
      <c r="B85" s="45">
        <v>0.13200000000000001</v>
      </c>
    </row>
    <row r="86" spans="1:2" ht="27.75" customHeight="1" x14ac:dyDescent="0.25">
      <c r="A86" s="17" t="s">
        <v>139</v>
      </c>
      <c r="B86" s="45">
        <v>4.2999999999999997E-2</v>
      </c>
    </row>
    <row r="87" spans="1:2" ht="27.75" customHeight="1" x14ac:dyDescent="0.25">
      <c r="A87" s="17" t="s">
        <v>140</v>
      </c>
      <c r="B87" s="45">
        <v>0.248</v>
      </c>
    </row>
    <row r="88" spans="1:2" ht="30" customHeight="1" x14ac:dyDescent="0.25">
      <c r="A88" s="145" t="s">
        <v>141</v>
      </c>
      <c r="B88" s="146"/>
    </row>
    <row r="89" spans="1:2" ht="42.75" customHeight="1" x14ac:dyDescent="0.25">
      <c r="A89" s="17" t="s">
        <v>142</v>
      </c>
      <c r="B89" s="45">
        <v>0.71399999999999997</v>
      </c>
    </row>
    <row r="90" spans="1:2" ht="17.25" customHeight="1" x14ac:dyDescent="0.25">
      <c r="A90" s="17" t="s">
        <v>143</v>
      </c>
      <c r="B90" s="45">
        <v>0.126</v>
      </c>
    </row>
    <row r="91" spans="1:2" ht="18" customHeight="1" x14ac:dyDescent="0.25">
      <c r="A91" s="17" t="s">
        <v>90</v>
      </c>
      <c r="B91" s="45">
        <v>0.127</v>
      </c>
    </row>
    <row r="92" spans="1:2" ht="17.25" customHeight="1" x14ac:dyDescent="0.25">
      <c r="A92" s="17" t="s">
        <v>91</v>
      </c>
      <c r="B92" s="45">
        <v>3.1E-2</v>
      </c>
    </row>
    <row r="93" spans="1:2" ht="18" customHeight="1" x14ac:dyDescent="0.25">
      <c r="A93" s="17" t="s">
        <v>92</v>
      </c>
      <c r="B93" s="45">
        <v>0.03</v>
      </c>
    </row>
    <row r="94" spans="1:2" ht="13.5" customHeight="1" x14ac:dyDescent="0.25">
      <c r="A94" s="17" t="s">
        <v>93</v>
      </c>
      <c r="B94" s="45">
        <v>0.247</v>
      </c>
    </row>
    <row r="95" spans="1:2" ht="15.75" x14ac:dyDescent="0.25">
      <c r="A95" s="18" t="s">
        <v>94</v>
      </c>
      <c r="B95" s="45">
        <v>9.4E-2</v>
      </c>
    </row>
    <row r="96" spans="1:2" ht="15.75" x14ac:dyDescent="0.25">
      <c r="A96" s="18" t="s">
        <v>95</v>
      </c>
      <c r="B96" s="45">
        <v>0.40699999999999997</v>
      </c>
    </row>
    <row r="97" spans="1:2" ht="27.75" customHeight="1" x14ac:dyDescent="0.25">
      <c r="A97" s="17" t="s">
        <v>144</v>
      </c>
      <c r="B97" s="45">
        <v>9.0999999999999998E-2</v>
      </c>
    </row>
    <row r="98" spans="1:2" ht="45" customHeight="1" x14ac:dyDescent="0.25">
      <c r="A98" s="94" t="s">
        <v>173</v>
      </c>
      <c r="B98" s="62">
        <v>25.17</v>
      </c>
    </row>
  </sheetData>
  <mergeCells count="16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8:B88"/>
    <mergeCell ref="A39:B39"/>
    <mergeCell ref="A41:B41"/>
    <mergeCell ref="A47:B47"/>
    <mergeCell ref="A59:B59"/>
    <mergeCell ref="A66:B66"/>
    <mergeCell ref="A79:B79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78" workbookViewId="0">
      <selection sqref="A1:B93"/>
    </sheetView>
  </sheetViews>
  <sheetFormatPr defaultRowHeight="15" x14ac:dyDescent="0.25"/>
  <cols>
    <col min="1" max="1" width="39.28515625" customWidth="1"/>
    <col min="2" max="2" width="47.5703125" customWidth="1"/>
  </cols>
  <sheetData>
    <row r="1" spans="1:2" ht="72" customHeight="1" x14ac:dyDescent="0.25">
      <c r="A1" s="118" t="s">
        <v>179</v>
      </c>
      <c r="B1" s="119"/>
    </row>
    <row r="2" spans="1:2" ht="30.75" customHeight="1" x14ac:dyDescent="0.25">
      <c r="A2" s="1" t="s">
        <v>2</v>
      </c>
      <c r="B2" s="1" t="s">
        <v>7</v>
      </c>
    </row>
    <row r="3" spans="1:2" ht="15.75" x14ac:dyDescent="0.25">
      <c r="A3" s="120" t="s">
        <v>5</v>
      </c>
      <c r="B3" s="121"/>
    </row>
    <row r="4" spans="1:2" x14ac:dyDescent="0.25">
      <c r="A4" s="117" t="s">
        <v>11</v>
      </c>
      <c r="B4" s="117"/>
    </row>
    <row r="5" spans="1:2" ht="30.75" customHeight="1" x14ac:dyDescent="0.25">
      <c r="A5" s="17" t="s">
        <v>6</v>
      </c>
      <c r="B5" s="43">
        <v>2.5000000000000001E-2</v>
      </c>
    </row>
    <row r="6" spans="1:2" ht="31.5" customHeight="1" x14ac:dyDescent="0.25">
      <c r="A6" s="17" t="s">
        <v>8</v>
      </c>
      <c r="B6" s="43">
        <v>0.19400000000000001</v>
      </c>
    </row>
    <row r="7" spans="1:2" ht="32.25" customHeight="1" x14ac:dyDescent="0.25">
      <c r="A7" s="129" t="s">
        <v>10</v>
      </c>
      <c r="B7" s="129"/>
    </row>
    <row r="8" spans="1:2" ht="33" customHeight="1" x14ac:dyDescent="0.25">
      <c r="A8" s="17" t="s">
        <v>9</v>
      </c>
      <c r="B8" s="55">
        <v>0.19700000000000001</v>
      </c>
    </row>
    <row r="9" spans="1:2" ht="16.5" customHeight="1" x14ac:dyDescent="0.25">
      <c r="A9" s="17" t="s">
        <v>147</v>
      </c>
      <c r="B9" s="55">
        <v>8.0000000000000002E-3</v>
      </c>
    </row>
    <row r="10" spans="1:2" ht="16.5" customHeight="1" x14ac:dyDescent="0.25">
      <c r="A10" s="17" t="s">
        <v>146</v>
      </c>
      <c r="B10" s="55">
        <v>6.0000000000000001E-3</v>
      </c>
    </row>
    <row r="11" spans="1:2" ht="31.5" customHeight="1" x14ac:dyDescent="0.25">
      <c r="A11" s="17" t="s">
        <v>15</v>
      </c>
      <c r="B11" s="55">
        <v>0.129</v>
      </c>
    </row>
    <row r="12" spans="1:2" ht="33" customHeight="1" x14ac:dyDescent="0.25">
      <c r="A12" s="129" t="s">
        <v>162</v>
      </c>
      <c r="B12" s="129"/>
    </row>
    <row r="13" spans="1:2" ht="27.75" customHeight="1" x14ac:dyDescent="0.25">
      <c r="A13" s="17" t="s">
        <v>100</v>
      </c>
      <c r="B13" s="43">
        <v>8.5999999999999993E-2</v>
      </c>
    </row>
    <row r="14" spans="1:2" ht="20.25" customHeight="1" x14ac:dyDescent="0.25">
      <c r="A14" s="23" t="s">
        <v>18</v>
      </c>
      <c r="B14" s="43">
        <v>0.14799999999999999</v>
      </c>
    </row>
    <row r="15" spans="1:2" ht="30.75" customHeight="1" x14ac:dyDescent="0.25">
      <c r="A15" s="24" t="s">
        <v>160</v>
      </c>
      <c r="B15" s="52">
        <v>0.66500000000000004</v>
      </c>
    </row>
    <row r="16" spans="1:2" ht="31.5" customHeight="1" x14ac:dyDescent="0.25">
      <c r="A16" s="127" t="s">
        <v>102</v>
      </c>
      <c r="B16" s="128"/>
    </row>
    <row r="17" spans="1:2" ht="43.5" customHeight="1" x14ac:dyDescent="0.25">
      <c r="A17" s="22" t="s">
        <v>22</v>
      </c>
      <c r="B17" s="53">
        <v>2.7E-2</v>
      </c>
    </row>
    <row r="18" spans="1:2" ht="28.5" customHeight="1" x14ac:dyDescent="0.25">
      <c r="A18" s="17" t="s">
        <v>23</v>
      </c>
      <c r="B18" s="43">
        <v>0.45800000000000002</v>
      </c>
    </row>
    <row r="19" spans="1:2" ht="20.25" customHeight="1" x14ac:dyDescent="0.25">
      <c r="A19" s="17" t="s">
        <v>24</v>
      </c>
      <c r="B19" s="43">
        <v>0.1</v>
      </c>
    </row>
    <row r="20" spans="1:2" ht="28.5" customHeight="1" x14ac:dyDescent="0.25">
      <c r="A20" s="125" t="s">
        <v>104</v>
      </c>
      <c r="B20" s="126"/>
    </row>
    <row r="21" spans="1:2" ht="13.5" customHeight="1" x14ac:dyDescent="0.25">
      <c r="A21" s="17" t="s">
        <v>25</v>
      </c>
      <c r="B21" s="43">
        <v>0.28599999999999998</v>
      </c>
    </row>
    <row r="22" spans="1:2" ht="16.5" customHeight="1" x14ac:dyDescent="0.25">
      <c r="A22" s="17" t="s">
        <v>27</v>
      </c>
      <c r="B22" s="43">
        <v>0.53500000000000003</v>
      </c>
    </row>
    <row r="23" spans="1:2" ht="75" customHeight="1" x14ac:dyDescent="0.25">
      <c r="A23" s="17" t="s">
        <v>105</v>
      </c>
      <c r="B23" s="43">
        <v>7.3999999999999996E-2</v>
      </c>
    </row>
    <row r="24" spans="1:2" ht="48" customHeight="1" x14ac:dyDescent="0.25">
      <c r="A24" s="124" t="s">
        <v>106</v>
      </c>
      <c r="B24" s="124"/>
    </row>
    <row r="25" spans="1:2" ht="31.5" customHeight="1" x14ac:dyDescent="0.25">
      <c r="A25" s="20" t="s">
        <v>107</v>
      </c>
      <c r="B25" s="53">
        <v>0.214</v>
      </c>
    </row>
    <row r="26" spans="1:2" ht="27.75" customHeight="1" x14ac:dyDescent="0.25">
      <c r="A26" s="17" t="s">
        <v>30</v>
      </c>
      <c r="B26" s="43">
        <v>1.2999999999999999E-2</v>
      </c>
    </row>
    <row r="27" spans="1:2" ht="31.5" customHeight="1" x14ac:dyDescent="0.25">
      <c r="A27" s="17" t="s">
        <v>31</v>
      </c>
      <c r="B27" s="43">
        <v>0.04</v>
      </c>
    </row>
    <row r="28" spans="1:2" ht="18.75" customHeight="1" x14ac:dyDescent="0.25">
      <c r="A28" s="17" t="s">
        <v>32</v>
      </c>
      <c r="B28" s="43">
        <v>0.13400000000000001</v>
      </c>
    </row>
    <row r="29" spans="1:2" ht="45" customHeight="1" x14ac:dyDescent="0.25">
      <c r="A29" s="17" t="s">
        <v>33</v>
      </c>
      <c r="B29" s="43">
        <v>8.1000000000000003E-2</v>
      </c>
    </row>
    <row r="30" spans="1:2" ht="45.75" customHeight="1" x14ac:dyDescent="0.25">
      <c r="A30" s="17" t="s">
        <v>108</v>
      </c>
      <c r="B30" s="43">
        <v>0.06</v>
      </c>
    </row>
    <row r="31" spans="1:2" ht="18" customHeight="1" x14ac:dyDescent="0.25">
      <c r="A31" s="23" t="s">
        <v>35</v>
      </c>
      <c r="B31" s="43">
        <v>0.127</v>
      </c>
    </row>
    <row r="32" spans="1:2" ht="15.75" x14ac:dyDescent="0.25">
      <c r="A32" s="18" t="s">
        <v>36</v>
      </c>
      <c r="B32" s="43">
        <v>8.3000000000000004E-2</v>
      </c>
    </row>
    <row r="33" spans="1:2" ht="13.5" customHeight="1" x14ac:dyDescent="0.25">
      <c r="A33" s="17" t="s">
        <v>109</v>
      </c>
      <c r="B33" s="43">
        <v>4.2999999999999997E-2</v>
      </c>
    </row>
    <row r="34" spans="1:2" ht="31.5" customHeight="1" x14ac:dyDescent="0.25">
      <c r="A34" s="17" t="s">
        <v>110</v>
      </c>
      <c r="B34" s="43">
        <v>0.20499999999999999</v>
      </c>
    </row>
    <row r="35" spans="1:2" ht="30" customHeight="1" x14ac:dyDescent="0.25">
      <c r="A35" s="17" t="s">
        <v>39</v>
      </c>
      <c r="B35" s="43">
        <v>1.2E-2</v>
      </c>
    </row>
    <row r="36" spans="1:2" ht="18.75" customHeight="1" x14ac:dyDescent="0.25">
      <c r="A36" s="17" t="s">
        <v>111</v>
      </c>
      <c r="B36" s="43">
        <v>0.20100000000000001</v>
      </c>
    </row>
    <row r="37" spans="1:2" ht="31.5" customHeight="1" x14ac:dyDescent="0.25">
      <c r="A37" s="125" t="s">
        <v>112</v>
      </c>
      <c r="B37" s="126"/>
    </row>
    <row r="38" spans="1:2" ht="42" customHeight="1" x14ac:dyDescent="0.25">
      <c r="A38" s="19" t="s">
        <v>113</v>
      </c>
      <c r="B38" s="52">
        <v>0.13300000000000001</v>
      </c>
    </row>
    <row r="39" spans="1:2" ht="34.5" customHeight="1" x14ac:dyDescent="0.25">
      <c r="A39" s="124" t="s">
        <v>114</v>
      </c>
      <c r="B39" s="124"/>
    </row>
    <row r="40" spans="1:2" ht="27.75" customHeight="1" x14ac:dyDescent="0.25">
      <c r="A40" s="17" t="s">
        <v>115</v>
      </c>
      <c r="B40" s="53">
        <v>1.0309999999999999</v>
      </c>
    </row>
    <row r="41" spans="1:2" ht="18.75" customHeight="1" x14ac:dyDescent="0.25">
      <c r="A41" s="17" t="s">
        <v>44</v>
      </c>
      <c r="B41" s="43">
        <v>1.2769999999999999</v>
      </c>
    </row>
    <row r="42" spans="1:2" ht="18.75" customHeight="1" x14ac:dyDescent="0.25">
      <c r="A42" s="17" t="s">
        <v>45</v>
      </c>
      <c r="B42" s="43">
        <v>6.8000000000000005E-2</v>
      </c>
    </row>
    <row r="43" spans="1:2" ht="32.25" customHeight="1" x14ac:dyDescent="0.25">
      <c r="A43" s="17" t="s">
        <v>46</v>
      </c>
      <c r="B43" s="43">
        <v>0.13300000000000001</v>
      </c>
    </row>
    <row r="44" spans="1:2" ht="29.25" customHeight="1" x14ac:dyDescent="0.25">
      <c r="A44" s="17" t="s">
        <v>47</v>
      </c>
      <c r="B44" s="43">
        <v>0.13300000000000001</v>
      </c>
    </row>
    <row r="45" spans="1:2" ht="33" customHeight="1" x14ac:dyDescent="0.25">
      <c r="A45" s="124" t="s">
        <v>116</v>
      </c>
      <c r="B45" s="124"/>
    </row>
    <row r="46" spans="1:2" ht="30" customHeight="1" x14ac:dyDescent="0.25">
      <c r="A46" s="17" t="s">
        <v>50</v>
      </c>
      <c r="B46" s="43">
        <v>0.71399999999999997</v>
      </c>
    </row>
    <row r="47" spans="1:2" ht="27.75" customHeight="1" x14ac:dyDescent="0.25">
      <c r="A47" s="17" t="s">
        <v>51</v>
      </c>
      <c r="B47" s="43">
        <v>8.0000000000000002E-3</v>
      </c>
    </row>
    <row r="48" spans="1:2" ht="27.75" customHeight="1" x14ac:dyDescent="0.25">
      <c r="A48" s="17" t="s">
        <v>52</v>
      </c>
      <c r="B48" s="43">
        <v>8.5000000000000006E-2</v>
      </c>
    </row>
    <row r="49" spans="1:4" ht="27" customHeight="1" x14ac:dyDescent="0.25">
      <c r="A49" s="17" t="s">
        <v>53</v>
      </c>
      <c r="B49" s="43">
        <v>1.204</v>
      </c>
    </row>
    <row r="50" spans="1:4" ht="45.75" customHeight="1" x14ac:dyDescent="0.25">
      <c r="A50" s="17" t="s">
        <v>117</v>
      </c>
      <c r="B50" s="43">
        <v>0.28000000000000003</v>
      </c>
    </row>
    <row r="51" spans="1:4" ht="33" customHeight="1" x14ac:dyDescent="0.25">
      <c r="A51" s="17" t="s">
        <v>118</v>
      </c>
      <c r="B51" s="43">
        <v>0.249</v>
      </c>
    </row>
    <row r="52" spans="1:4" ht="44.25" customHeight="1" x14ac:dyDescent="0.25">
      <c r="A52" s="17" t="s">
        <v>56</v>
      </c>
      <c r="B52" s="43">
        <v>0.121</v>
      </c>
    </row>
    <row r="53" spans="1:4" ht="31.5" customHeight="1" x14ac:dyDescent="0.25">
      <c r="A53" s="17" t="s">
        <v>57</v>
      </c>
      <c r="B53" s="43">
        <v>0.42599999999999999</v>
      </c>
    </row>
    <row r="54" spans="1:4" ht="31.5" customHeight="1" x14ac:dyDescent="0.25">
      <c r="A54" s="17" t="s">
        <v>58</v>
      </c>
      <c r="B54" s="43">
        <v>1.2E-2</v>
      </c>
    </row>
    <row r="55" spans="1:4" ht="18.75" customHeight="1" x14ac:dyDescent="0.25">
      <c r="A55" s="17" t="s">
        <v>44</v>
      </c>
      <c r="B55" s="43">
        <v>1.2769999999999999</v>
      </c>
    </row>
    <row r="56" spans="1:4" ht="39" customHeight="1" x14ac:dyDescent="0.25">
      <c r="A56" s="145" t="s">
        <v>119</v>
      </c>
      <c r="B56" s="146"/>
    </row>
    <row r="57" spans="1:4" ht="33" customHeight="1" x14ac:dyDescent="0.25">
      <c r="A57" s="17" t="s">
        <v>59</v>
      </c>
      <c r="B57" s="43">
        <v>0.152</v>
      </c>
    </row>
    <row r="58" spans="1:4" ht="26.25" customHeight="1" x14ac:dyDescent="0.25">
      <c r="A58" s="17" t="s">
        <v>60</v>
      </c>
      <c r="B58" s="43">
        <v>7.2999999999999995E-2</v>
      </c>
    </row>
    <row r="59" spans="1:4" ht="42.75" customHeight="1" x14ac:dyDescent="0.25">
      <c r="A59" s="17" t="s">
        <v>120</v>
      </c>
      <c r="B59" s="43">
        <v>3.9E-2</v>
      </c>
    </row>
    <row r="60" spans="1:4" ht="26.25" customHeight="1" x14ac:dyDescent="0.25">
      <c r="A60" s="17" t="s">
        <v>62</v>
      </c>
      <c r="B60" s="43">
        <v>5.0000000000000001E-3</v>
      </c>
    </row>
    <row r="61" spans="1:4" ht="18" customHeight="1" x14ac:dyDescent="0.25">
      <c r="A61" s="17" t="s">
        <v>63</v>
      </c>
      <c r="B61" s="43">
        <v>2.5000000000000001E-2</v>
      </c>
    </row>
    <row r="62" spans="1:4" ht="48.75" customHeight="1" x14ac:dyDescent="0.25">
      <c r="A62" s="17" t="s">
        <v>121</v>
      </c>
      <c r="B62" s="43">
        <v>2.1000000000000001E-2</v>
      </c>
      <c r="D62" s="21"/>
    </row>
    <row r="63" spans="1:4" ht="48.75" customHeight="1" x14ac:dyDescent="0.25">
      <c r="A63" s="145" t="s">
        <v>122</v>
      </c>
      <c r="B63" s="146"/>
    </row>
    <row r="64" spans="1:4" ht="59.25" customHeight="1" x14ac:dyDescent="0.25">
      <c r="A64" s="17" t="s">
        <v>123</v>
      </c>
      <c r="B64" s="43">
        <v>1.349</v>
      </c>
    </row>
    <row r="65" spans="1:2" ht="61.5" customHeight="1" x14ac:dyDescent="0.25">
      <c r="A65" s="17" t="s">
        <v>163</v>
      </c>
      <c r="B65" s="43">
        <v>5.3250000000000002</v>
      </c>
    </row>
    <row r="66" spans="1:2" ht="34.5" customHeight="1" x14ac:dyDescent="0.25">
      <c r="A66" s="125" t="s">
        <v>150</v>
      </c>
      <c r="B66" s="126"/>
    </row>
    <row r="67" spans="1:2" ht="51" customHeight="1" x14ac:dyDescent="0.25">
      <c r="A67" s="17" t="s">
        <v>126</v>
      </c>
      <c r="B67" s="43">
        <v>0.64</v>
      </c>
    </row>
    <row r="68" spans="1:2" ht="46.5" customHeight="1" x14ac:dyDescent="0.25">
      <c r="A68" s="17" t="s">
        <v>70</v>
      </c>
      <c r="B68" s="43">
        <v>0.19400000000000001</v>
      </c>
    </row>
    <row r="69" spans="1:2" ht="43.5" customHeight="1" x14ac:dyDescent="0.25">
      <c r="A69" s="17" t="s">
        <v>71</v>
      </c>
      <c r="B69" s="43">
        <v>0.24399999999999999</v>
      </c>
    </row>
    <row r="70" spans="1:2" ht="42.75" customHeight="1" x14ac:dyDescent="0.25">
      <c r="A70" s="17" t="s">
        <v>129</v>
      </c>
      <c r="B70" s="43">
        <v>0.01</v>
      </c>
    </row>
    <row r="71" spans="1:2" ht="32.25" customHeight="1" x14ac:dyDescent="0.25">
      <c r="A71" s="17" t="s">
        <v>130</v>
      </c>
      <c r="B71" s="43">
        <v>6.0000000000000001E-3</v>
      </c>
    </row>
    <row r="72" spans="1:2" ht="30.75" customHeight="1" x14ac:dyDescent="0.25">
      <c r="A72" s="17" t="s">
        <v>131</v>
      </c>
      <c r="B72" s="43">
        <v>0.01</v>
      </c>
    </row>
    <row r="73" spans="1:2" ht="30.75" customHeight="1" x14ac:dyDescent="0.25">
      <c r="A73" s="17" t="s">
        <v>151</v>
      </c>
      <c r="B73" s="43">
        <v>8.0000000000000002E-3</v>
      </c>
    </row>
    <row r="74" spans="1:2" ht="62.25" customHeight="1" x14ac:dyDescent="0.25">
      <c r="A74" s="125" t="s">
        <v>133</v>
      </c>
      <c r="B74" s="126"/>
    </row>
    <row r="75" spans="1:2" ht="46.5" customHeight="1" x14ac:dyDescent="0.25">
      <c r="A75" s="17" t="s">
        <v>134</v>
      </c>
      <c r="B75" s="43">
        <v>5.6000000000000001E-2</v>
      </c>
    </row>
    <row r="76" spans="1:2" ht="37.5" customHeight="1" x14ac:dyDescent="0.25">
      <c r="A76" s="17" t="s">
        <v>135</v>
      </c>
      <c r="B76" s="43">
        <v>2.1999999999999999E-2</v>
      </c>
    </row>
    <row r="77" spans="1:2" ht="46.5" customHeight="1" x14ac:dyDescent="0.25">
      <c r="A77" s="17" t="s">
        <v>136</v>
      </c>
      <c r="B77" s="43">
        <v>0.17</v>
      </c>
    </row>
    <row r="78" spans="1:2" ht="48" customHeight="1" x14ac:dyDescent="0.25">
      <c r="A78" s="17" t="s">
        <v>137</v>
      </c>
      <c r="B78" s="43">
        <v>9.1999999999999998E-2</v>
      </c>
    </row>
    <row r="79" spans="1:2" ht="48" customHeight="1" x14ac:dyDescent="0.25">
      <c r="A79" s="17" t="s">
        <v>138</v>
      </c>
      <c r="B79" s="43">
        <v>3.5999999999999997E-2</v>
      </c>
    </row>
    <row r="80" spans="1:2" ht="49.5" customHeight="1" x14ac:dyDescent="0.25">
      <c r="A80" s="23" t="s">
        <v>85</v>
      </c>
      <c r="B80" s="43">
        <v>7.4999999999999997E-2</v>
      </c>
    </row>
    <row r="81" spans="1:2" ht="30.75" customHeight="1" x14ac:dyDescent="0.25">
      <c r="A81" s="17" t="s">
        <v>139</v>
      </c>
      <c r="B81" s="43">
        <v>4.2999999999999997E-2</v>
      </c>
    </row>
    <row r="82" spans="1:2" ht="43.5" customHeight="1" x14ac:dyDescent="0.25">
      <c r="A82" s="17" t="s">
        <v>140</v>
      </c>
      <c r="B82" s="43">
        <v>0.14099999999999999</v>
      </c>
    </row>
    <row r="83" spans="1:2" ht="20.25" customHeight="1" x14ac:dyDescent="0.25">
      <c r="A83" s="171" t="s">
        <v>141</v>
      </c>
      <c r="B83" s="172"/>
    </row>
    <row r="84" spans="1:2" ht="63" customHeight="1" x14ac:dyDescent="0.25">
      <c r="A84" s="17" t="s">
        <v>142</v>
      </c>
      <c r="B84" s="43">
        <v>0.40699999999999997</v>
      </c>
    </row>
    <row r="85" spans="1:2" ht="15.75" customHeight="1" x14ac:dyDescent="0.25">
      <c r="A85" s="17" t="s">
        <v>143</v>
      </c>
      <c r="B85" s="43">
        <v>7.1999999999999995E-2</v>
      </c>
    </row>
    <row r="86" spans="1:2" ht="34.5" customHeight="1" x14ac:dyDescent="0.25">
      <c r="A86" s="17" t="s">
        <v>90</v>
      </c>
      <c r="B86" s="43">
        <v>0.127</v>
      </c>
    </row>
    <row r="87" spans="1:2" ht="15.75" customHeight="1" x14ac:dyDescent="0.25">
      <c r="A87" s="17" t="s">
        <v>91</v>
      </c>
      <c r="B87" s="43">
        <v>3.1E-2</v>
      </c>
    </row>
    <row r="88" spans="1:2" ht="14.25" customHeight="1" x14ac:dyDescent="0.25">
      <c r="A88" s="17" t="s">
        <v>92</v>
      </c>
      <c r="B88" s="43">
        <v>0.03</v>
      </c>
    </row>
    <row r="89" spans="1:2" ht="15" customHeight="1" x14ac:dyDescent="0.25">
      <c r="A89" s="17" t="s">
        <v>93</v>
      </c>
      <c r="B89" s="43">
        <v>0.14599999999999999</v>
      </c>
    </row>
    <row r="90" spans="1:2" ht="15.75" x14ac:dyDescent="0.25">
      <c r="A90" s="18" t="s">
        <v>94</v>
      </c>
      <c r="B90" s="43">
        <v>5.6000000000000001E-2</v>
      </c>
    </row>
    <row r="91" spans="1:2" ht="15.75" x14ac:dyDescent="0.25">
      <c r="A91" s="18" t="s">
        <v>95</v>
      </c>
      <c r="B91" s="43">
        <v>0.24099999999999999</v>
      </c>
    </row>
    <row r="92" spans="1:2" ht="43.5" customHeight="1" x14ac:dyDescent="0.25">
      <c r="A92" s="17" t="s">
        <v>144</v>
      </c>
      <c r="B92" s="43">
        <v>5.1999999999999998E-2</v>
      </c>
    </row>
    <row r="93" spans="1:2" ht="45" customHeight="1" x14ac:dyDescent="0.25">
      <c r="A93" s="89" t="s">
        <v>161</v>
      </c>
      <c r="B93" s="71">
        <v>21.2</v>
      </c>
    </row>
  </sheetData>
  <mergeCells count="16">
    <mergeCell ref="A12:B12"/>
    <mergeCell ref="A16:B16"/>
    <mergeCell ref="A20:B20"/>
    <mergeCell ref="A24:B24"/>
    <mergeCell ref="A1:B1"/>
    <mergeCell ref="A3:B3"/>
    <mergeCell ref="A4:B4"/>
    <mergeCell ref="A7:B7"/>
    <mergeCell ref="A74:B74"/>
    <mergeCell ref="A83:B83"/>
    <mergeCell ref="A37:B37"/>
    <mergeCell ref="A39:B39"/>
    <mergeCell ref="A45:B45"/>
    <mergeCell ref="A56:B56"/>
    <mergeCell ref="A63:B63"/>
    <mergeCell ref="A66:B6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7"/>
  <sheetViews>
    <sheetView workbookViewId="0">
      <selection activeCell="B15" sqref="B15"/>
    </sheetView>
  </sheetViews>
  <sheetFormatPr defaultRowHeight="15" x14ac:dyDescent="0.25"/>
  <cols>
    <col min="1" max="1" width="9.140625" customWidth="1"/>
    <col min="2" max="2" width="50.42578125" customWidth="1"/>
    <col min="3" max="3" width="54.42578125" customWidth="1"/>
  </cols>
  <sheetData>
    <row r="1" spans="2:3" ht="15.75" x14ac:dyDescent="0.25">
      <c r="B1" s="80"/>
      <c r="C1" s="91"/>
    </row>
    <row r="2" spans="2:3" ht="15.75" x14ac:dyDescent="0.25">
      <c r="B2" s="173" t="s">
        <v>0</v>
      </c>
      <c r="C2" s="173"/>
    </row>
    <row r="3" spans="2:3" ht="51" customHeight="1" x14ac:dyDescent="0.25">
      <c r="B3" s="118" t="s">
        <v>1</v>
      </c>
      <c r="C3" s="119"/>
    </row>
    <row r="4" spans="2:3" ht="21.75" customHeight="1" x14ac:dyDescent="0.25">
      <c r="B4" s="41" t="s">
        <v>2</v>
      </c>
      <c r="C4" s="41" t="s">
        <v>7</v>
      </c>
    </row>
    <row r="5" spans="2:3" ht="15.75" x14ac:dyDescent="0.25">
      <c r="B5" s="120" t="s">
        <v>5</v>
      </c>
      <c r="C5" s="121"/>
    </row>
    <row r="6" spans="2:3" ht="15.75" x14ac:dyDescent="0.25">
      <c r="B6" s="129" t="s">
        <v>11</v>
      </c>
      <c r="C6" s="129"/>
    </row>
    <row r="7" spans="2:3" ht="15" customHeight="1" x14ac:dyDescent="0.25">
      <c r="B7" s="17" t="s">
        <v>6</v>
      </c>
      <c r="C7" s="43">
        <v>2.5000000000000001E-2</v>
      </c>
    </row>
    <row r="8" spans="2:3" ht="26.25" customHeight="1" x14ac:dyDescent="0.25">
      <c r="B8" s="17" t="s">
        <v>8</v>
      </c>
      <c r="C8" s="43">
        <v>6.8000000000000005E-2</v>
      </c>
    </row>
    <row r="9" spans="2:3" ht="15" customHeight="1" x14ac:dyDescent="0.25">
      <c r="B9" s="81" t="s">
        <v>98</v>
      </c>
      <c r="C9" s="82">
        <f>C7+C8</f>
        <v>9.2999999999999999E-2</v>
      </c>
    </row>
    <row r="10" spans="2:3" ht="32.25" customHeight="1" x14ac:dyDescent="0.25">
      <c r="B10" s="129" t="s">
        <v>153</v>
      </c>
      <c r="C10" s="129"/>
    </row>
    <row r="11" spans="2:3" ht="27.75" customHeight="1" x14ac:dyDescent="0.25">
      <c r="B11" s="17" t="s">
        <v>9</v>
      </c>
      <c r="C11" s="43">
        <v>0.19700000000000001</v>
      </c>
    </row>
    <row r="12" spans="2:3" ht="20.25" customHeight="1" x14ac:dyDescent="0.25">
      <c r="B12" s="129" t="s">
        <v>12</v>
      </c>
      <c r="C12" s="129"/>
    </row>
    <row r="13" spans="2:3" ht="15" customHeight="1" x14ac:dyDescent="0.25">
      <c r="B13" s="17" t="s">
        <v>13</v>
      </c>
      <c r="C13" s="45">
        <v>1.2999999999999999E-2</v>
      </c>
    </row>
    <row r="14" spans="2:3" ht="15.75" customHeight="1" x14ac:dyDescent="0.25">
      <c r="B14" s="17" t="s">
        <v>14</v>
      </c>
      <c r="C14" s="45">
        <v>1.0999999999999999E-2</v>
      </c>
    </row>
    <row r="15" spans="2:3" ht="28.5" customHeight="1" x14ac:dyDescent="0.25">
      <c r="B15" s="17" t="s">
        <v>15</v>
      </c>
      <c r="C15" s="45">
        <v>0.113</v>
      </c>
    </row>
    <row r="16" spans="2:3" ht="15.75" customHeight="1" x14ac:dyDescent="0.25">
      <c r="B16" s="17" t="s">
        <v>98</v>
      </c>
      <c r="C16" s="46">
        <f>C13+C14+C15</f>
        <v>0.13700000000000001</v>
      </c>
    </row>
    <row r="17" spans="2:3" ht="19.5" customHeight="1" x14ac:dyDescent="0.25">
      <c r="B17" s="129" t="s">
        <v>16</v>
      </c>
      <c r="C17" s="129"/>
    </row>
    <row r="18" spans="2:3" ht="30" customHeight="1" x14ac:dyDescent="0.25">
      <c r="B18" s="17" t="s">
        <v>17</v>
      </c>
      <c r="C18" s="43">
        <v>7.5999999999999998E-2</v>
      </c>
    </row>
    <row r="19" spans="2:3" ht="15.75" x14ac:dyDescent="0.25">
      <c r="B19" s="23" t="s">
        <v>18</v>
      </c>
      <c r="C19" s="43">
        <v>0.122</v>
      </c>
    </row>
    <row r="20" spans="2:3" ht="30.75" customHeight="1" x14ac:dyDescent="0.25">
      <c r="B20" s="17" t="s">
        <v>19</v>
      </c>
      <c r="C20" s="43">
        <v>5.5E-2</v>
      </c>
    </row>
    <row r="21" spans="2:3" ht="26.25" customHeight="1" x14ac:dyDescent="0.25">
      <c r="B21" s="17" t="s">
        <v>20</v>
      </c>
      <c r="C21" s="43">
        <v>0.54700000000000004</v>
      </c>
    </row>
    <row r="22" spans="2:3" ht="14.25" customHeight="1" x14ac:dyDescent="0.25">
      <c r="B22" s="17" t="s">
        <v>98</v>
      </c>
      <c r="C22" s="44">
        <f>C18+C19+C20+C21</f>
        <v>0.8</v>
      </c>
    </row>
    <row r="23" spans="2:3" ht="15" customHeight="1" x14ac:dyDescent="0.25">
      <c r="B23" s="129" t="s">
        <v>21</v>
      </c>
      <c r="C23" s="129"/>
    </row>
    <row r="24" spans="2:3" ht="33" customHeight="1" x14ac:dyDescent="0.25">
      <c r="B24" s="17" t="s">
        <v>22</v>
      </c>
      <c r="C24" s="45">
        <v>2.4E-2</v>
      </c>
    </row>
    <row r="25" spans="2:3" ht="15.75" customHeight="1" x14ac:dyDescent="0.25">
      <c r="B25" s="17" t="s">
        <v>23</v>
      </c>
      <c r="C25" s="45">
        <v>0.377</v>
      </c>
    </row>
    <row r="26" spans="2:3" ht="15.75" x14ac:dyDescent="0.25">
      <c r="B26" s="17" t="s">
        <v>24</v>
      </c>
      <c r="C26" s="45">
        <v>0.10299999999999999</v>
      </c>
    </row>
    <row r="27" spans="2:3" ht="15.75" x14ac:dyDescent="0.25">
      <c r="B27" s="17" t="s">
        <v>25</v>
      </c>
      <c r="C27" s="45">
        <v>0.28599999999999998</v>
      </c>
    </row>
    <row r="28" spans="2:3" ht="63" x14ac:dyDescent="0.25">
      <c r="B28" s="19" t="s">
        <v>174</v>
      </c>
      <c r="C28" s="47">
        <v>6.2E-2</v>
      </c>
    </row>
    <row r="29" spans="2:3" ht="15.75" x14ac:dyDescent="0.25">
      <c r="B29" s="48" t="s">
        <v>98</v>
      </c>
      <c r="C29" s="49">
        <f>C24+C25+C26+C27+C28</f>
        <v>0.85200000000000009</v>
      </c>
    </row>
    <row r="30" spans="2:3" ht="34.5" customHeight="1" x14ac:dyDescent="0.25">
      <c r="B30" s="127" t="s">
        <v>26</v>
      </c>
      <c r="C30" s="128"/>
    </row>
    <row r="31" spans="2:3" ht="15" customHeight="1" x14ac:dyDescent="0.25">
      <c r="B31" s="17" t="s">
        <v>27</v>
      </c>
      <c r="C31" s="45">
        <v>0.42399999999999999</v>
      </c>
    </row>
    <row r="32" spans="2:3" ht="38.25" customHeight="1" x14ac:dyDescent="0.25">
      <c r="B32" s="174" t="s">
        <v>28</v>
      </c>
      <c r="C32" s="175"/>
    </row>
    <row r="33" spans="2:7" ht="21.75" customHeight="1" x14ac:dyDescent="0.25">
      <c r="B33" s="17" t="s">
        <v>29</v>
      </c>
      <c r="C33" s="45">
        <v>0.214</v>
      </c>
    </row>
    <row r="34" spans="2:7" ht="16.5" customHeight="1" x14ac:dyDescent="0.25">
      <c r="B34" s="17" t="s">
        <v>30</v>
      </c>
      <c r="C34" s="45">
        <v>8.9999999999999993E-3</v>
      </c>
    </row>
    <row r="35" spans="2:7" ht="17.25" customHeight="1" x14ac:dyDescent="0.25">
      <c r="B35" s="17" t="s">
        <v>31</v>
      </c>
      <c r="C35" s="45">
        <v>3.5999999999999997E-2</v>
      </c>
    </row>
    <row r="36" spans="2:7" ht="16.5" customHeight="1" x14ac:dyDescent="0.25">
      <c r="B36" s="17" t="s">
        <v>32</v>
      </c>
      <c r="C36" s="45">
        <v>0.127</v>
      </c>
    </row>
    <row r="37" spans="2:7" ht="45" customHeight="1" x14ac:dyDescent="0.25">
      <c r="B37" s="17" t="s">
        <v>33</v>
      </c>
      <c r="C37" s="45">
        <v>6.5000000000000002E-2</v>
      </c>
    </row>
    <row r="38" spans="2:7" ht="26.25" customHeight="1" x14ac:dyDescent="0.25">
      <c r="B38" s="83" t="s">
        <v>34</v>
      </c>
      <c r="C38" s="45">
        <v>3.6999999999999998E-2</v>
      </c>
    </row>
    <row r="39" spans="2:7" ht="17.25" customHeight="1" x14ac:dyDescent="0.25">
      <c r="B39" s="83" t="s">
        <v>35</v>
      </c>
      <c r="C39" s="45">
        <v>0.121</v>
      </c>
      <c r="G39" s="5"/>
    </row>
    <row r="40" spans="2:7" ht="15.75" x14ac:dyDescent="0.25">
      <c r="B40" s="18" t="s">
        <v>36</v>
      </c>
      <c r="C40" s="45">
        <v>7.1999999999999995E-2</v>
      </c>
    </row>
    <row r="41" spans="2:7" ht="15.75" x14ac:dyDescent="0.25">
      <c r="B41" s="18" t="s">
        <v>37</v>
      </c>
      <c r="C41" s="45">
        <v>4.1000000000000002E-2</v>
      </c>
    </row>
    <row r="42" spans="2:7" ht="30.75" customHeight="1" x14ac:dyDescent="0.25">
      <c r="B42" s="17" t="s">
        <v>38</v>
      </c>
      <c r="C42" s="54">
        <v>0.14000000000000001</v>
      </c>
    </row>
    <row r="43" spans="2:7" ht="29.25" customHeight="1" x14ac:dyDescent="0.25">
      <c r="B43" s="17" t="s">
        <v>39</v>
      </c>
      <c r="C43" s="45">
        <v>1.2E-2</v>
      </c>
    </row>
    <row r="44" spans="2:7" ht="15.75" x14ac:dyDescent="0.25">
      <c r="B44" s="18" t="s">
        <v>40</v>
      </c>
      <c r="C44" s="45">
        <v>0.156</v>
      </c>
    </row>
    <row r="45" spans="2:7" ht="42.75" customHeight="1" x14ac:dyDescent="0.25">
      <c r="B45" s="19" t="s">
        <v>41</v>
      </c>
      <c r="C45" s="47">
        <v>0.13300000000000001</v>
      </c>
    </row>
    <row r="46" spans="2:7" ht="15.75" x14ac:dyDescent="0.25">
      <c r="B46" s="92" t="s">
        <v>98</v>
      </c>
      <c r="C46" s="46">
        <f>SUM(C33:C45)</f>
        <v>1.163</v>
      </c>
    </row>
    <row r="47" spans="2:7" ht="29.25" customHeight="1" x14ac:dyDescent="0.25">
      <c r="B47" s="127" t="s">
        <v>42</v>
      </c>
      <c r="C47" s="128"/>
    </row>
    <row r="48" spans="2:7" ht="27.75" customHeight="1" x14ac:dyDescent="0.25">
      <c r="B48" s="17" t="s">
        <v>43</v>
      </c>
      <c r="C48" s="45">
        <v>0.79300000000000004</v>
      </c>
    </row>
    <row r="49" spans="2:3" ht="17.25" customHeight="1" x14ac:dyDescent="0.25">
      <c r="B49" s="17" t="s">
        <v>44</v>
      </c>
      <c r="C49" s="45">
        <v>1.3660000000000001</v>
      </c>
    </row>
    <row r="50" spans="2:3" ht="15" customHeight="1" x14ac:dyDescent="0.25">
      <c r="B50" s="17" t="s">
        <v>45</v>
      </c>
      <c r="C50" s="45">
        <v>6.2E-2</v>
      </c>
    </row>
    <row r="51" spans="2:3" ht="27" customHeight="1" x14ac:dyDescent="0.25">
      <c r="B51" s="17" t="s">
        <v>46</v>
      </c>
      <c r="C51" s="45">
        <v>0.13600000000000001</v>
      </c>
    </row>
    <row r="52" spans="2:3" ht="16.5" customHeight="1" x14ac:dyDescent="0.25">
      <c r="B52" s="20" t="s">
        <v>47</v>
      </c>
      <c r="C52" s="45">
        <v>0.13300000000000001</v>
      </c>
    </row>
    <row r="53" spans="2:3" ht="15.75" x14ac:dyDescent="0.25">
      <c r="B53" s="88" t="s">
        <v>98</v>
      </c>
      <c r="C53" s="46">
        <f>SUM(C48:C52)</f>
        <v>2.4900000000000002</v>
      </c>
    </row>
    <row r="54" spans="2:3" ht="29.25" customHeight="1" x14ac:dyDescent="0.25">
      <c r="B54" s="125" t="s">
        <v>48</v>
      </c>
      <c r="C54" s="126"/>
    </row>
    <row r="55" spans="2:3" ht="32.25" customHeight="1" x14ac:dyDescent="0.25">
      <c r="B55" s="17" t="s">
        <v>49</v>
      </c>
      <c r="C55" s="45">
        <v>0.14299999999999999</v>
      </c>
    </row>
    <row r="56" spans="2:3" ht="33.75" customHeight="1" x14ac:dyDescent="0.25">
      <c r="B56" s="17" t="s">
        <v>50</v>
      </c>
      <c r="C56" s="45">
        <v>0.71399999999999997</v>
      </c>
    </row>
    <row r="57" spans="2:3" ht="27" customHeight="1" x14ac:dyDescent="0.25">
      <c r="B57" s="17" t="s">
        <v>51</v>
      </c>
      <c r="C57" s="45">
        <v>6.0000000000000001E-3</v>
      </c>
    </row>
    <row r="58" spans="2:3" ht="13.5" customHeight="1" x14ac:dyDescent="0.25">
      <c r="B58" s="17" t="s">
        <v>52</v>
      </c>
      <c r="C58" s="84">
        <v>0.03</v>
      </c>
    </row>
    <row r="59" spans="2:3" ht="28.5" customHeight="1" x14ac:dyDescent="0.25">
      <c r="B59" s="17" t="s">
        <v>53</v>
      </c>
      <c r="C59" s="45">
        <v>1.2889999999999999</v>
      </c>
    </row>
    <row r="60" spans="2:3" ht="31.5" customHeight="1" x14ac:dyDescent="0.25">
      <c r="B60" s="17" t="s">
        <v>54</v>
      </c>
      <c r="C60" s="45">
        <v>0.20799999999999999</v>
      </c>
    </row>
    <row r="61" spans="2:3" ht="28.5" customHeight="1" x14ac:dyDescent="0.25">
      <c r="B61" s="17" t="s">
        <v>55</v>
      </c>
      <c r="C61" s="45">
        <v>0.184</v>
      </c>
    </row>
    <row r="62" spans="2:3" ht="26.25" customHeight="1" x14ac:dyDescent="0.25">
      <c r="B62" s="17" t="s">
        <v>56</v>
      </c>
      <c r="C62" s="45">
        <v>8.8999999999999996E-2</v>
      </c>
    </row>
    <row r="63" spans="2:3" ht="28.5" customHeight="1" x14ac:dyDescent="0.25">
      <c r="B63" s="17" t="s">
        <v>57</v>
      </c>
      <c r="C63" s="45">
        <v>0.19700000000000001</v>
      </c>
    </row>
    <row r="64" spans="2:3" ht="28.5" customHeight="1" x14ac:dyDescent="0.25">
      <c r="B64" s="17" t="s">
        <v>58</v>
      </c>
      <c r="C64" s="45">
        <v>8.0000000000000002E-3</v>
      </c>
    </row>
    <row r="65" spans="2:3" ht="14.25" customHeight="1" x14ac:dyDescent="0.25">
      <c r="B65" s="17" t="s">
        <v>44</v>
      </c>
      <c r="C65" s="45">
        <v>1.3660000000000001</v>
      </c>
    </row>
    <row r="66" spans="2:3" ht="12" customHeight="1" x14ac:dyDescent="0.25">
      <c r="B66" s="17" t="s">
        <v>59</v>
      </c>
      <c r="C66" s="45">
        <v>0.152</v>
      </c>
    </row>
    <row r="67" spans="2:3" ht="15" customHeight="1" x14ac:dyDescent="0.25">
      <c r="B67" s="17" t="s">
        <v>60</v>
      </c>
      <c r="C67" s="45">
        <v>1.7000000000000001E-2</v>
      </c>
    </row>
    <row r="68" spans="2:3" ht="28.5" customHeight="1" x14ac:dyDescent="0.25">
      <c r="B68" s="17" t="s">
        <v>61</v>
      </c>
      <c r="C68" s="45">
        <v>4.4999999999999998E-2</v>
      </c>
    </row>
    <row r="69" spans="2:3" ht="30.75" customHeight="1" x14ac:dyDescent="0.25">
      <c r="B69" s="17" t="s">
        <v>62</v>
      </c>
      <c r="C69" s="45">
        <v>5.0000000000000001E-3</v>
      </c>
    </row>
    <row r="70" spans="2:3" ht="15.75" x14ac:dyDescent="0.25">
      <c r="B70" s="18" t="s">
        <v>63</v>
      </c>
      <c r="C70" s="45">
        <v>2.5000000000000001E-2</v>
      </c>
    </row>
    <row r="71" spans="2:3" ht="27" customHeight="1" x14ac:dyDescent="0.25">
      <c r="B71" s="17" t="s">
        <v>64</v>
      </c>
      <c r="C71" s="45">
        <v>0.02</v>
      </c>
    </row>
    <row r="72" spans="2:3" ht="42.75" customHeight="1" x14ac:dyDescent="0.25">
      <c r="B72" s="17" t="s">
        <v>65</v>
      </c>
      <c r="C72" s="45">
        <v>1.2330000000000001</v>
      </c>
    </row>
    <row r="73" spans="2:3" ht="42" customHeight="1" x14ac:dyDescent="0.25">
      <c r="B73" s="17" t="s">
        <v>66</v>
      </c>
      <c r="C73" s="45">
        <v>5.6870000000000003</v>
      </c>
    </row>
    <row r="74" spans="2:3" ht="44.25" customHeight="1" x14ac:dyDescent="0.25">
      <c r="B74" s="17" t="s">
        <v>67</v>
      </c>
      <c r="C74" s="45">
        <v>1.736</v>
      </c>
    </row>
    <row r="75" spans="2:3" ht="30.75" customHeight="1" x14ac:dyDescent="0.25">
      <c r="B75" s="17" t="s">
        <v>68</v>
      </c>
      <c r="C75" s="45">
        <v>0.68400000000000005</v>
      </c>
    </row>
    <row r="76" spans="2:3" ht="29.25" customHeight="1" x14ac:dyDescent="0.25">
      <c r="B76" s="17" t="s">
        <v>69</v>
      </c>
      <c r="C76" s="45">
        <v>0.379</v>
      </c>
    </row>
    <row r="77" spans="2:3" ht="27" customHeight="1" x14ac:dyDescent="0.25">
      <c r="B77" s="17" t="s">
        <v>70</v>
      </c>
      <c r="C77" s="45">
        <v>4.7E-2</v>
      </c>
    </row>
    <row r="78" spans="2:3" ht="29.25" customHeight="1" x14ac:dyDescent="0.25">
      <c r="B78" s="17" t="s">
        <v>71</v>
      </c>
      <c r="C78" s="45">
        <v>5.8999999999999997E-2</v>
      </c>
    </row>
    <row r="79" spans="2:3" ht="33" customHeight="1" x14ac:dyDescent="0.25">
      <c r="B79" s="17" t="s">
        <v>72</v>
      </c>
      <c r="C79" s="45">
        <v>1.4E-2</v>
      </c>
    </row>
    <row r="80" spans="2:3" ht="27" customHeight="1" x14ac:dyDescent="0.25">
      <c r="B80" s="17" t="s">
        <v>73</v>
      </c>
      <c r="C80" s="45">
        <v>5.0000000000000001E-3</v>
      </c>
    </row>
    <row r="81" spans="2:3" ht="30.75" customHeight="1" x14ac:dyDescent="0.25">
      <c r="B81" s="17" t="s">
        <v>74</v>
      </c>
      <c r="C81" s="45">
        <v>1.2E-2</v>
      </c>
    </row>
    <row r="82" spans="2:3" ht="30" customHeight="1" x14ac:dyDescent="0.25">
      <c r="B82" s="17" t="s">
        <v>75</v>
      </c>
      <c r="C82" s="45">
        <v>5.0000000000000001E-3</v>
      </c>
    </row>
    <row r="83" spans="2:3" ht="30" customHeight="1" x14ac:dyDescent="0.25">
      <c r="B83" s="17" t="s">
        <v>19</v>
      </c>
      <c r="C83" s="45">
        <v>5.5E-2</v>
      </c>
    </row>
    <row r="84" spans="2:3" ht="15.75" x14ac:dyDescent="0.25">
      <c r="B84" s="18" t="s">
        <v>77</v>
      </c>
      <c r="C84" s="45">
        <v>0.52100000000000002</v>
      </c>
    </row>
    <row r="85" spans="2:3" ht="30.75" customHeight="1" x14ac:dyDescent="0.25">
      <c r="B85" s="17" t="s">
        <v>78</v>
      </c>
      <c r="C85" s="45">
        <v>0.372</v>
      </c>
    </row>
    <row r="86" spans="2:3" ht="15.75" x14ac:dyDescent="0.25">
      <c r="B86" s="88" t="s">
        <v>98</v>
      </c>
      <c r="C86" s="46">
        <f>SUM(C55:C85)</f>
        <v>15.307</v>
      </c>
    </row>
    <row r="87" spans="2:3" ht="44.25" customHeight="1" x14ac:dyDescent="0.25">
      <c r="B87" s="125" t="s">
        <v>79</v>
      </c>
      <c r="C87" s="126"/>
    </row>
    <row r="88" spans="2:3" ht="46.5" customHeight="1" x14ac:dyDescent="0.25">
      <c r="B88" s="17" t="s">
        <v>80</v>
      </c>
      <c r="C88" s="45">
        <v>0.03</v>
      </c>
    </row>
    <row r="89" spans="2:3" ht="29.25" customHeight="1" x14ac:dyDescent="0.25">
      <c r="B89" s="17" t="s">
        <v>81</v>
      </c>
      <c r="C89" s="45">
        <v>1.2E-2</v>
      </c>
    </row>
    <row r="90" spans="2:3" ht="45" customHeight="1" x14ac:dyDescent="0.25">
      <c r="B90" s="17" t="s">
        <v>82</v>
      </c>
      <c r="C90" s="45">
        <v>0.09</v>
      </c>
    </row>
    <row r="91" spans="2:3" ht="33.75" customHeight="1" x14ac:dyDescent="0.25">
      <c r="B91" s="17" t="s">
        <v>83</v>
      </c>
      <c r="C91" s="45">
        <v>4.8000000000000001E-2</v>
      </c>
    </row>
    <row r="92" spans="2:3" ht="30" customHeight="1" x14ac:dyDescent="0.25">
      <c r="B92" s="17" t="s">
        <v>84</v>
      </c>
      <c r="C92" s="45">
        <v>1.9E-2</v>
      </c>
    </row>
    <row r="93" spans="2:3" ht="45" customHeight="1" x14ac:dyDescent="0.25">
      <c r="B93" s="17" t="s">
        <v>85</v>
      </c>
      <c r="C93" s="45">
        <v>0.04</v>
      </c>
    </row>
    <row r="94" spans="2:3" ht="33" customHeight="1" x14ac:dyDescent="0.25">
      <c r="B94" s="17" t="s">
        <v>86</v>
      </c>
      <c r="C94" s="45">
        <v>4.2999999999999997E-2</v>
      </c>
    </row>
    <row r="95" spans="2:3" ht="31.5" customHeight="1" x14ac:dyDescent="0.25">
      <c r="B95" s="17" t="s">
        <v>87</v>
      </c>
      <c r="C95" s="45">
        <v>0.11</v>
      </c>
    </row>
    <row r="96" spans="2:3" ht="36" customHeight="1" x14ac:dyDescent="0.25">
      <c r="B96" s="17" t="s">
        <v>88</v>
      </c>
      <c r="C96" s="45">
        <v>1.03</v>
      </c>
    </row>
    <row r="97" spans="2:3" ht="15.75" x14ac:dyDescent="0.25">
      <c r="B97" s="18" t="s">
        <v>89</v>
      </c>
      <c r="C97" s="45">
        <v>4.3999999999999997E-2</v>
      </c>
    </row>
    <row r="98" spans="2:3" ht="15" customHeight="1" x14ac:dyDescent="0.25">
      <c r="B98" s="17" t="s">
        <v>90</v>
      </c>
      <c r="C98" s="45">
        <v>0.127</v>
      </c>
    </row>
    <row r="99" spans="2:3" ht="18" customHeight="1" x14ac:dyDescent="0.25">
      <c r="B99" s="17" t="s">
        <v>91</v>
      </c>
      <c r="C99" s="45">
        <v>3.1E-2</v>
      </c>
    </row>
    <row r="100" spans="2:3" ht="12.75" customHeight="1" x14ac:dyDescent="0.25">
      <c r="B100" s="17" t="s">
        <v>92</v>
      </c>
      <c r="C100" s="45">
        <v>0.03</v>
      </c>
    </row>
    <row r="101" spans="2:3" ht="13.5" customHeight="1" x14ac:dyDescent="0.25">
      <c r="B101" s="17" t="s">
        <v>93</v>
      </c>
      <c r="C101" s="85">
        <v>0.08</v>
      </c>
    </row>
    <row r="102" spans="2:3" ht="15.75" x14ac:dyDescent="0.25">
      <c r="B102" s="18" t="s">
        <v>94</v>
      </c>
      <c r="C102" s="45">
        <v>3.1E-2</v>
      </c>
    </row>
    <row r="103" spans="2:3" ht="15.75" x14ac:dyDescent="0.25">
      <c r="B103" s="18" t="s">
        <v>95</v>
      </c>
      <c r="C103" s="45">
        <v>0.13200000000000001</v>
      </c>
    </row>
    <row r="104" spans="2:3" ht="31.5" customHeight="1" x14ac:dyDescent="0.25">
      <c r="B104" s="19" t="s">
        <v>96</v>
      </c>
      <c r="C104" s="45">
        <v>0.04</v>
      </c>
    </row>
    <row r="105" spans="2:3" ht="15.75" x14ac:dyDescent="0.25">
      <c r="B105" s="48" t="s">
        <v>98</v>
      </c>
      <c r="C105" s="46">
        <f>SUM(C88:C104)</f>
        <v>1.9369999999999998</v>
      </c>
    </row>
    <row r="106" spans="2:3" ht="30.75" customHeight="1" x14ac:dyDescent="0.25">
      <c r="B106" s="88" t="s">
        <v>97</v>
      </c>
      <c r="C106" s="86">
        <v>23.4</v>
      </c>
    </row>
    <row r="107" spans="2:3" x14ac:dyDescent="0.25">
      <c r="B107" s="9"/>
      <c r="C107" s="9"/>
    </row>
  </sheetData>
  <mergeCells count="13">
    <mergeCell ref="B2:C2"/>
    <mergeCell ref="B87:C87"/>
    <mergeCell ref="B32:C32"/>
    <mergeCell ref="B47:C47"/>
    <mergeCell ref="B54:C54"/>
    <mergeCell ref="B3:C3"/>
    <mergeCell ref="B5:C5"/>
    <mergeCell ref="B6:C6"/>
    <mergeCell ref="B30:C30"/>
    <mergeCell ref="B23:C23"/>
    <mergeCell ref="B10:C10"/>
    <mergeCell ref="B12:C12"/>
    <mergeCell ref="B17:C17"/>
  </mergeCells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78" workbookViewId="0">
      <selection sqref="A1:B106"/>
    </sheetView>
  </sheetViews>
  <sheetFormatPr defaultColWidth="38.85546875" defaultRowHeight="15" x14ac:dyDescent="0.25"/>
  <cols>
    <col min="1" max="1" width="46.7109375" customWidth="1"/>
    <col min="2" max="2" width="40.5703125" customWidth="1"/>
  </cols>
  <sheetData>
    <row r="1" spans="1:7" ht="76.5" customHeight="1" x14ac:dyDescent="0.25">
      <c r="A1" s="118" t="s">
        <v>177</v>
      </c>
      <c r="B1" s="119"/>
    </row>
    <row r="2" spans="1:7" ht="34.5" customHeight="1" x14ac:dyDescent="0.25">
      <c r="A2" s="1" t="s">
        <v>2</v>
      </c>
      <c r="B2" s="1" t="s">
        <v>7</v>
      </c>
    </row>
    <row r="3" spans="1:7" ht="15.75" x14ac:dyDescent="0.25">
      <c r="A3" s="120" t="s">
        <v>5</v>
      </c>
      <c r="B3" s="121"/>
    </row>
    <row r="4" spans="1:7" x14ac:dyDescent="0.25">
      <c r="A4" s="117" t="s">
        <v>11</v>
      </c>
      <c r="B4" s="117"/>
    </row>
    <row r="5" spans="1:7" ht="27" customHeight="1" x14ac:dyDescent="0.25">
      <c r="A5" s="17" t="s">
        <v>6</v>
      </c>
      <c r="B5" s="43">
        <v>0.03</v>
      </c>
    </row>
    <row r="6" spans="1:7" ht="30" customHeight="1" x14ac:dyDescent="0.25">
      <c r="A6" s="17" t="s">
        <v>8</v>
      </c>
      <c r="B6" s="43">
        <v>0.59</v>
      </c>
    </row>
    <row r="7" spans="1:7" ht="13.5" customHeight="1" x14ac:dyDescent="0.25">
      <c r="A7" s="17" t="s">
        <v>98</v>
      </c>
      <c r="B7" s="44">
        <f>SUM(B5:B6)</f>
        <v>0.62</v>
      </c>
      <c r="G7" s="59"/>
    </row>
    <row r="8" spans="1:7" ht="32.25" customHeight="1" x14ac:dyDescent="0.25">
      <c r="A8" s="129" t="s">
        <v>10</v>
      </c>
      <c r="B8" s="129"/>
    </row>
    <row r="9" spans="1:7" ht="27" customHeight="1" x14ac:dyDescent="0.25">
      <c r="A9" s="17" t="s">
        <v>9</v>
      </c>
      <c r="B9" s="55">
        <v>0.19700000000000001</v>
      </c>
    </row>
    <row r="10" spans="1:7" ht="15" customHeight="1" x14ac:dyDescent="0.25">
      <c r="A10" s="17" t="s">
        <v>146</v>
      </c>
      <c r="B10" s="55">
        <v>0.01</v>
      </c>
    </row>
    <row r="11" spans="1:7" ht="16.5" customHeight="1" x14ac:dyDescent="0.25">
      <c r="A11" s="17" t="s">
        <v>147</v>
      </c>
      <c r="B11" s="55">
        <v>8.9999999999999993E-3</v>
      </c>
    </row>
    <row r="12" spans="1:7" ht="28.5" customHeight="1" x14ac:dyDescent="0.25">
      <c r="A12" s="17" t="s">
        <v>15</v>
      </c>
      <c r="B12" s="55">
        <v>0.13</v>
      </c>
    </row>
    <row r="13" spans="1:7" ht="14.25" customHeight="1" x14ac:dyDescent="0.25">
      <c r="A13" s="17" t="s">
        <v>145</v>
      </c>
      <c r="B13" s="43">
        <v>0.02</v>
      </c>
    </row>
    <row r="14" spans="1:7" ht="17.25" customHeight="1" x14ac:dyDescent="0.25">
      <c r="A14" s="17" t="s">
        <v>98</v>
      </c>
      <c r="B14" s="44">
        <f>SUM(B9:B13)</f>
        <v>0.36600000000000005</v>
      </c>
    </row>
    <row r="15" spans="1:7" ht="30" customHeight="1" x14ac:dyDescent="0.25">
      <c r="A15" s="129" t="s">
        <v>16</v>
      </c>
      <c r="B15" s="129"/>
    </row>
    <row r="16" spans="1:7" ht="29.25" customHeight="1" x14ac:dyDescent="0.25">
      <c r="A16" s="17" t="s">
        <v>100</v>
      </c>
      <c r="B16" s="43">
        <v>0.14000000000000001</v>
      </c>
    </row>
    <row r="17" spans="1:2" ht="17.25" customHeight="1" x14ac:dyDescent="0.25">
      <c r="A17" s="23" t="s">
        <v>18</v>
      </c>
      <c r="B17" s="43">
        <v>0.24</v>
      </c>
    </row>
    <row r="18" spans="1:2" ht="27.75" customHeight="1" x14ac:dyDescent="0.25">
      <c r="A18" s="19" t="s">
        <v>148</v>
      </c>
      <c r="B18" s="52">
        <v>1.0900000000000001</v>
      </c>
    </row>
    <row r="19" spans="1:2" ht="18" customHeight="1" x14ac:dyDescent="0.25">
      <c r="A19" s="48" t="s">
        <v>98</v>
      </c>
      <c r="B19" s="56">
        <f>SUM(B16:B18)</f>
        <v>1.4700000000000002</v>
      </c>
    </row>
    <row r="20" spans="1:2" ht="33.75" customHeight="1" x14ac:dyDescent="0.25">
      <c r="A20" s="127" t="s">
        <v>102</v>
      </c>
      <c r="B20" s="128"/>
    </row>
    <row r="21" spans="1:2" ht="30" customHeight="1" x14ac:dyDescent="0.25">
      <c r="A21" s="22" t="s">
        <v>22</v>
      </c>
      <c r="B21" s="51">
        <v>0.03</v>
      </c>
    </row>
    <row r="22" spans="1:2" ht="15.75" customHeight="1" x14ac:dyDescent="0.25">
      <c r="A22" s="17" t="s">
        <v>23</v>
      </c>
      <c r="B22" s="45">
        <v>0.47</v>
      </c>
    </row>
    <row r="23" spans="1:2" ht="16.5" customHeight="1" x14ac:dyDescent="0.25">
      <c r="A23" s="17" t="s">
        <v>24</v>
      </c>
      <c r="B23" s="45">
        <v>0.1</v>
      </c>
    </row>
    <row r="24" spans="1:2" ht="15.75" x14ac:dyDescent="0.25">
      <c r="A24" s="57" t="s">
        <v>98</v>
      </c>
      <c r="B24" s="58">
        <f>SUM(B21:B23)</f>
        <v>0.6</v>
      </c>
    </row>
    <row r="25" spans="1:2" ht="33.75" customHeight="1" x14ac:dyDescent="0.25">
      <c r="A25" s="127" t="s">
        <v>104</v>
      </c>
      <c r="B25" s="128"/>
    </row>
    <row r="26" spans="1:2" ht="15" customHeight="1" x14ac:dyDescent="0.25">
      <c r="A26" s="17" t="s">
        <v>25</v>
      </c>
      <c r="B26" s="45">
        <v>0.28999999999999998</v>
      </c>
    </row>
    <row r="27" spans="1:2" ht="78.75" customHeight="1" x14ac:dyDescent="0.25">
      <c r="A27" s="17" t="s">
        <v>105</v>
      </c>
      <c r="B27" s="45">
        <v>0.08</v>
      </c>
    </row>
    <row r="28" spans="1:2" ht="14.25" customHeight="1" x14ac:dyDescent="0.25">
      <c r="A28" s="17" t="s">
        <v>149</v>
      </c>
      <c r="B28" s="45">
        <v>0.25</v>
      </c>
    </row>
    <row r="29" spans="1:2" ht="14.25" customHeight="1" x14ac:dyDescent="0.25">
      <c r="A29" s="17" t="s">
        <v>98</v>
      </c>
      <c r="B29" s="46">
        <f>SUM(B26:B28)</f>
        <v>0.62</v>
      </c>
    </row>
    <row r="30" spans="1:2" ht="48" customHeight="1" x14ac:dyDescent="0.25">
      <c r="A30" s="124" t="s">
        <v>106</v>
      </c>
      <c r="B30" s="124"/>
    </row>
    <row r="31" spans="1:2" ht="31.5" customHeight="1" x14ac:dyDescent="0.25">
      <c r="A31" s="20" t="s">
        <v>107</v>
      </c>
      <c r="B31" s="53">
        <v>0.21</v>
      </c>
    </row>
    <row r="32" spans="1:2" ht="29.25" customHeight="1" x14ac:dyDescent="0.25">
      <c r="A32" s="17" t="s">
        <v>30</v>
      </c>
      <c r="B32" s="43">
        <v>0.01</v>
      </c>
    </row>
    <row r="33" spans="1:2" ht="16.5" customHeight="1" x14ac:dyDescent="0.25">
      <c r="A33" s="17" t="s">
        <v>31</v>
      </c>
      <c r="B33" s="43">
        <v>0.04</v>
      </c>
    </row>
    <row r="34" spans="1:2" ht="18.75" customHeight="1" x14ac:dyDescent="0.25">
      <c r="A34" s="17" t="s">
        <v>32</v>
      </c>
      <c r="B34" s="43">
        <v>0.14000000000000001</v>
      </c>
    </row>
    <row r="35" spans="1:2" ht="44.25" customHeight="1" x14ac:dyDescent="0.25">
      <c r="A35" s="17" t="s">
        <v>33</v>
      </c>
      <c r="B35" s="43">
        <v>0.08</v>
      </c>
    </row>
    <row r="36" spans="1:2" ht="44.25" customHeight="1" x14ac:dyDescent="0.25">
      <c r="A36" s="17" t="s">
        <v>108</v>
      </c>
      <c r="B36" s="43">
        <v>0.06</v>
      </c>
    </row>
    <row r="37" spans="1:2" ht="15" customHeight="1" x14ac:dyDescent="0.25">
      <c r="A37" s="23" t="s">
        <v>35</v>
      </c>
      <c r="B37" s="43">
        <v>0.13</v>
      </c>
    </row>
    <row r="38" spans="1:2" ht="15.75" x14ac:dyDescent="0.25">
      <c r="A38" s="18" t="s">
        <v>36</v>
      </c>
      <c r="B38" s="43">
        <v>0.08</v>
      </c>
    </row>
    <row r="39" spans="1:2" ht="13.5" customHeight="1" x14ac:dyDescent="0.25">
      <c r="A39" s="17" t="s">
        <v>109</v>
      </c>
      <c r="B39" s="43">
        <v>0.04</v>
      </c>
    </row>
    <row r="40" spans="1:2" ht="28.5" customHeight="1" x14ac:dyDescent="0.25">
      <c r="A40" s="17" t="s">
        <v>110</v>
      </c>
      <c r="B40" s="43">
        <v>0.20799999999999999</v>
      </c>
    </row>
    <row r="41" spans="1:2" ht="30" customHeight="1" x14ac:dyDescent="0.25">
      <c r="A41" s="17" t="s">
        <v>39</v>
      </c>
      <c r="B41" s="43">
        <v>0.01</v>
      </c>
    </row>
    <row r="42" spans="1:2" ht="15.75" customHeight="1" x14ac:dyDescent="0.25">
      <c r="A42" s="17" t="s">
        <v>40</v>
      </c>
      <c r="B42" s="43">
        <v>0.20399999999999999</v>
      </c>
    </row>
    <row r="43" spans="1:2" ht="18.75" customHeight="1" x14ac:dyDescent="0.25">
      <c r="A43" s="17" t="s">
        <v>98</v>
      </c>
      <c r="B43" s="44">
        <f>SUM(B31:B42)</f>
        <v>1.212</v>
      </c>
    </row>
    <row r="44" spans="1:2" ht="36.75" customHeight="1" x14ac:dyDescent="0.25">
      <c r="A44" s="125" t="s">
        <v>112</v>
      </c>
      <c r="B44" s="126"/>
    </row>
    <row r="45" spans="1:2" ht="45" customHeight="1" x14ac:dyDescent="0.25">
      <c r="A45" s="19" t="s">
        <v>113</v>
      </c>
      <c r="B45" s="47">
        <v>0.13</v>
      </c>
    </row>
    <row r="46" spans="1:2" ht="34.5" customHeight="1" x14ac:dyDescent="0.25">
      <c r="A46" s="124" t="s">
        <v>114</v>
      </c>
      <c r="B46" s="124"/>
    </row>
    <row r="47" spans="1:2" ht="31.5" customHeight="1" x14ac:dyDescent="0.25">
      <c r="A47" s="17" t="s">
        <v>115</v>
      </c>
      <c r="B47" s="51">
        <v>0.69</v>
      </c>
    </row>
    <row r="48" spans="1:2" ht="15" customHeight="1" x14ac:dyDescent="0.25">
      <c r="A48" s="17" t="s">
        <v>44</v>
      </c>
      <c r="B48" s="45">
        <v>1.59</v>
      </c>
    </row>
    <row r="49" spans="1:2" ht="17.25" customHeight="1" x14ac:dyDescent="0.25">
      <c r="A49" s="17" t="s">
        <v>45</v>
      </c>
      <c r="B49" s="45">
        <v>7.0000000000000007E-2</v>
      </c>
    </row>
    <row r="50" spans="1:2" ht="25.5" customHeight="1" x14ac:dyDescent="0.25">
      <c r="A50" s="17" t="s">
        <v>46</v>
      </c>
      <c r="B50" s="45">
        <v>0.14000000000000001</v>
      </c>
    </row>
    <row r="51" spans="1:2" ht="30" customHeight="1" x14ac:dyDescent="0.25">
      <c r="A51" s="17" t="s">
        <v>47</v>
      </c>
      <c r="B51" s="45">
        <v>0.13</v>
      </c>
    </row>
    <row r="52" spans="1:2" ht="17.25" customHeight="1" x14ac:dyDescent="0.25">
      <c r="A52" s="17" t="s">
        <v>98</v>
      </c>
      <c r="B52" s="46">
        <f>SUM(B47:B51)</f>
        <v>2.62</v>
      </c>
    </row>
    <row r="53" spans="1:2" ht="30" customHeight="1" x14ac:dyDescent="0.25">
      <c r="A53" s="124" t="s">
        <v>116</v>
      </c>
      <c r="B53" s="124"/>
    </row>
    <row r="54" spans="1:2" ht="31.5" customHeight="1" x14ac:dyDescent="0.25">
      <c r="A54" s="17" t="s">
        <v>50</v>
      </c>
      <c r="B54" s="45">
        <v>0.71</v>
      </c>
    </row>
    <row r="55" spans="1:2" ht="32.25" customHeight="1" x14ac:dyDescent="0.25">
      <c r="A55" s="17" t="s">
        <v>51</v>
      </c>
      <c r="B55" s="45">
        <v>0.01</v>
      </c>
    </row>
    <row r="56" spans="1:2" ht="17.25" customHeight="1" x14ac:dyDescent="0.25">
      <c r="A56" s="17" t="s">
        <v>52</v>
      </c>
      <c r="B56" s="45">
        <v>0.26</v>
      </c>
    </row>
    <row r="57" spans="1:2" ht="27" customHeight="1" x14ac:dyDescent="0.25">
      <c r="A57" s="17" t="s">
        <v>53</v>
      </c>
      <c r="B57" s="45">
        <v>1.5</v>
      </c>
    </row>
    <row r="58" spans="1:2" ht="34.5" customHeight="1" x14ac:dyDescent="0.25">
      <c r="A58" s="17" t="s">
        <v>117</v>
      </c>
      <c r="B58" s="45">
        <v>0.2</v>
      </c>
    </row>
    <row r="59" spans="1:2" ht="29.25" customHeight="1" x14ac:dyDescent="0.25">
      <c r="A59" s="17" t="s">
        <v>118</v>
      </c>
      <c r="B59" s="45">
        <v>0.18</v>
      </c>
    </row>
    <row r="60" spans="1:2" ht="30" customHeight="1" x14ac:dyDescent="0.25">
      <c r="A60" s="17" t="s">
        <v>56</v>
      </c>
      <c r="B60" s="45">
        <v>0.09</v>
      </c>
    </row>
    <row r="61" spans="1:2" ht="28.5" customHeight="1" x14ac:dyDescent="0.25">
      <c r="A61" s="17" t="s">
        <v>57</v>
      </c>
      <c r="B61" s="45">
        <v>0.43</v>
      </c>
    </row>
    <row r="62" spans="1:2" ht="30.75" customHeight="1" x14ac:dyDescent="0.25">
      <c r="A62" s="17" t="s">
        <v>58</v>
      </c>
      <c r="B62" s="45">
        <v>0.01</v>
      </c>
    </row>
    <row r="63" spans="1:2" ht="15" customHeight="1" x14ac:dyDescent="0.25">
      <c r="A63" s="17" t="s">
        <v>44</v>
      </c>
      <c r="B63" s="45">
        <v>1.59</v>
      </c>
    </row>
    <row r="64" spans="1:2" ht="18" customHeight="1" x14ac:dyDescent="0.25">
      <c r="A64" s="57" t="s">
        <v>98</v>
      </c>
      <c r="B64" s="58">
        <f>SUM(B54:B63)</f>
        <v>4.9800000000000004</v>
      </c>
    </row>
    <row r="65" spans="1:2" ht="30" customHeight="1" x14ac:dyDescent="0.25">
      <c r="A65" s="127" t="s">
        <v>119</v>
      </c>
      <c r="B65" s="128"/>
    </row>
    <row r="66" spans="1:2" ht="21" customHeight="1" x14ac:dyDescent="0.25">
      <c r="A66" s="20" t="s">
        <v>59</v>
      </c>
      <c r="B66" s="51">
        <v>0.15</v>
      </c>
    </row>
    <row r="67" spans="1:2" ht="21" customHeight="1" x14ac:dyDescent="0.25">
      <c r="A67" s="17" t="s">
        <v>60</v>
      </c>
      <c r="B67" s="45">
        <v>0.22</v>
      </c>
    </row>
    <row r="68" spans="1:2" ht="29.25" customHeight="1" x14ac:dyDescent="0.25">
      <c r="A68" s="17" t="s">
        <v>120</v>
      </c>
      <c r="B68" s="45">
        <v>0.03</v>
      </c>
    </row>
    <row r="69" spans="1:2" ht="15" customHeight="1" x14ac:dyDescent="0.25">
      <c r="A69" s="17" t="s">
        <v>63</v>
      </c>
      <c r="B69" s="45">
        <v>0.03</v>
      </c>
    </row>
    <row r="70" spans="1:2" ht="33.75" customHeight="1" x14ac:dyDescent="0.25">
      <c r="A70" s="17" t="s">
        <v>121</v>
      </c>
      <c r="B70" s="45">
        <v>0.02</v>
      </c>
    </row>
    <row r="71" spans="1:2" ht="18.75" customHeight="1" x14ac:dyDescent="0.25">
      <c r="A71" s="17" t="s">
        <v>98</v>
      </c>
      <c r="B71" s="46">
        <f>SUM(B66:B70)</f>
        <v>0.45000000000000007</v>
      </c>
    </row>
    <row r="72" spans="1:2" ht="48.75" customHeight="1" x14ac:dyDescent="0.25">
      <c r="A72" s="125" t="s">
        <v>122</v>
      </c>
      <c r="B72" s="126"/>
    </row>
    <row r="73" spans="1:2" ht="45.75" customHeight="1" x14ac:dyDescent="0.25">
      <c r="A73" s="17" t="s">
        <v>123</v>
      </c>
      <c r="B73" s="45">
        <v>1.35</v>
      </c>
    </row>
    <row r="74" spans="1:2" ht="66.75" customHeight="1" x14ac:dyDescent="0.25">
      <c r="A74" s="17" t="s">
        <v>175</v>
      </c>
      <c r="B74" s="45">
        <v>6.6059999999999999</v>
      </c>
    </row>
    <row r="75" spans="1:2" ht="16.5" customHeight="1" x14ac:dyDescent="0.25">
      <c r="A75" s="17" t="s">
        <v>98</v>
      </c>
      <c r="B75" s="46">
        <f>SUM(B73:B74)</f>
        <v>7.9559999999999995</v>
      </c>
    </row>
    <row r="76" spans="1:2" ht="34.5" customHeight="1" x14ac:dyDescent="0.25">
      <c r="A76" s="125" t="s">
        <v>150</v>
      </c>
      <c r="B76" s="126"/>
    </row>
    <row r="77" spans="1:2" ht="46.5" customHeight="1" x14ac:dyDescent="0.25">
      <c r="A77" s="17" t="s">
        <v>126</v>
      </c>
      <c r="B77" s="45">
        <v>0.79</v>
      </c>
    </row>
    <row r="78" spans="1:2" ht="33" customHeight="1" x14ac:dyDescent="0.25">
      <c r="A78" s="17" t="s">
        <v>128</v>
      </c>
      <c r="B78" s="45">
        <v>0.01</v>
      </c>
    </row>
    <row r="79" spans="1:2" ht="31.5" customHeight="1" x14ac:dyDescent="0.25">
      <c r="A79" s="17" t="s">
        <v>71</v>
      </c>
      <c r="B79" s="45">
        <v>0.01</v>
      </c>
    </row>
    <row r="80" spans="1:2" ht="36" customHeight="1" x14ac:dyDescent="0.25">
      <c r="A80" s="17" t="s">
        <v>129</v>
      </c>
      <c r="B80" s="45">
        <v>0.01</v>
      </c>
    </row>
    <row r="81" spans="1:2" ht="33.75" customHeight="1" x14ac:dyDescent="0.25">
      <c r="A81" s="17" t="s">
        <v>130</v>
      </c>
      <c r="B81" s="45">
        <v>0.01</v>
      </c>
    </row>
    <row r="82" spans="1:2" ht="32.25" customHeight="1" x14ac:dyDescent="0.25">
      <c r="A82" s="17" t="s">
        <v>131</v>
      </c>
      <c r="B82" s="45">
        <v>0.01</v>
      </c>
    </row>
    <row r="83" spans="1:2" ht="28.5" customHeight="1" x14ac:dyDescent="0.25">
      <c r="A83" s="17" t="s">
        <v>151</v>
      </c>
      <c r="B83" s="45">
        <v>0.02</v>
      </c>
    </row>
    <row r="84" spans="1:2" ht="16.5" customHeight="1" x14ac:dyDescent="0.25">
      <c r="A84" s="57" t="s">
        <v>98</v>
      </c>
      <c r="B84" s="61">
        <f>SUM(B77:B83)</f>
        <v>0.8600000000000001</v>
      </c>
    </row>
    <row r="85" spans="1:2" ht="62.25" customHeight="1" x14ac:dyDescent="0.25">
      <c r="A85" s="127" t="s">
        <v>133</v>
      </c>
      <c r="B85" s="128"/>
    </row>
    <row r="86" spans="1:2" ht="45" customHeight="1" x14ac:dyDescent="0.25">
      <c r="A86" s="20" t="s">
        <v>134</v>
      </c>
      <c r="B86" s="51">
        <v>0.11</v>
      </c>
    </row>
    <row r="87" spans="1:2" ht="29.25" customHeight="1" x14ac:dyDescent="0.25">
      <c r="A87" s="17" t="s">
        <v>135</v>
      </c>
      <c r="B87" s="45">
        <v>0.04</v>
      </c>
    </row>
    <row r="88" spans="1:2" ht="42" customHeight="1" x14ac:dyDescent="0.25">
      <c r="A88" s="17" t="s">
        <v>136</v>
      </c>
      <c r="B88" s="45">
        <v>0.31</v>
      </c>
    </row>
    <row r="89" spans="1:2" ht="32.25" customHeight="1" x14ac:dyDescent="0.25">
      <c r="A89" s="17" t="s">
        <v>137</v>
      </c>
      <c r="B89" s="45">
        <v>0.18</v>
      </c>
    </row>
    <row r="90" spans="1:2" ht="30.75" customHeight="1" x14ac:dyDescent="0.25">
      <c r="A90" s="17" t="s">
        <v>138</v>
      </c>
      <c r="B90" s="45">
        <v>7.0000000000000007E-2</v>
      </c>
    </row>
    <row r="91" spans="1:2" ht="44.25" customHeight="1" x14ac:dyDescent="0.25">
      <c r="A91" s="23" t="s">
        <v>85</v>
      </c>
      <c r="B91" s="54">
        <v>0.15</v>
      </c>
    </row>
    <row r="92" spans="1:2" ht="30.75" customHeight="1" x14ac:dyDescent="0.25">
      <c r="A92" s="17" t="s">
        <v>139</v>
      </c>
      <c r="B92" s="45">
        <v>0.04</v>
      </c>
    </row>
    <row r="93" spans="1:2" ht="30" customHeight="1" x14ac:dyDescent="0.25">
      <c r="A93" s="17" t="s">
        <v>140</v>
      </c>
      <c r="B93" s="54">
        <v>0.27</v>
      </c>
    </row>
    <row r="94" spans="1:2" ht="16.5" customHeight="1" x14ac:dyDescent="0.25">
      <c r="A94" s="17" t="s">
        <v>98</v>
      </c>
      <c r="B94" s="46">
        <f>SUM(B86:B93)</f>
        <v>1.17</v>
      </c>
    </row>
    <row r="95" spans="1:2" x14ac:dyDescent="0.25">
      <c r="A95" s="130" t="s">
        <v>141</v>
      </c>
      <c r="B95" s="131"/>
    </row>
    <row r="96" spans="1:2" ht="50.25" customHeight="1" x14ac:dyDescent="0.25">
      <c r="A96" s="17" t="s">
        <v>142</v>
      </c>
      <c r="B96" s="45">
        <v>0.81</v>
      </c>
    </row>
    <row r="97" spans="1:2" ht="13.5" customHeight="1" x14ac:dyDescent="0.25">
      <c r="A97" s="17" t="s">
        <v>143</v>
      </c>
      <c r="B97" s="45">
        <v>0.14000000000000001</v>
      </c>
    </row>
    <row r="98" spans="1:2" ht="15.75" customHeight="1" x14ac:dyDescent="0.25">
      <c r="A98" s="17" t="s">
        <v>90</v>
      </c>
      <c r="B98" s="45">
        <v>0.13</v>
      </c>
    </row>
    <row r="99" spans="1:2" ht="14.25" customHeight="1" x14ac:dyDescent="0.25">
      <c r="A99" s="17" t="s">
        <v>91</v>
      </c>
      <c r="B99" s="45">
        <v>0.03</v>
      </c>
    </row>
    <row r="100" spans="1:2" ht="15.75" customHeight="1" x14ac:dyDescent="0.25">
      <c r="A100" s="17" t="s">
        <v>92</v>
      </c>
      <c r="B100" s="45">
        <v>0.03</v>
      </c>
    </row>
    <row r="101" spans="1:2" ht="12" customHeight="1" x14ac:dyDescent="0.25">
      <c r="A101" s="17" t="s">
        <v>93</v>
      </c>
      <c r="B101" s="45">
        <v>0.28000000000000003</v>
      </c>
    </row>
    <row r="102" spans="1:2" ht="15.75" x14ac:dyDescent="0.25">
      <c r="A102" s="18" t="s">
        <v>94</v>
      </c>
      <c r="B102" s="45">
        <v>0.11</v>
      </c>
    </row>
    <row r="103" spans="1:2" ht="15.75" x14ac:dyDescent="0.25">
      <c r="A103" s="18" t="s">
        <v>95</v>
      </c>
      <c r="B103" s="45">
        <v>0.46</v>
      </c>
    </row>
    <row r="104" spans="1:2" ht="31.5" customHeight="1" x14ac:dyDescent="0.25">
      <c r="A104" s="17" t="s">
        <v>144</v>
      </c>
      <c r="B104" s="45">
        <v>0.1</v>
      </c>
    </row>
    <row r="105" spans="1:2" ht="16.5" customHeight="1" x14ac:dyDescent="0.25">
      <c r="A105" s="17" t="s">
        <v>98</v>
      </c>
      <c r="B105" s="46">
        <f>SUM(B96:B104)</f>
        <v>2.0900000000000003</v>
      </c>
    </row>
    <row r="106" spans="1:2" ht="48.75" customHeight="1" x14ac:dyDescent="0.25">
      <c r="A106" s="90" t="s">
        <v>97</v>
      </c>
      <c r="B106" s="62">
        <f>B105+B94+B84+B75+B71+B64+B52+B45+B43+B29+B24+B19+B14+B7</f>
        <v>25.144000000000002</v>
      </c>
    </row>
  </sheetData>
  <mergeCells count="16">
    <mergeCell ref="A95:B95"/>
    <mergeCell ref="A76:B76"/>
    <mergeCell ref="A44:B44"/>
    <mergeCell ref="A1:B1"/>
    <mergeCell ref="A3:B3"/>
    <mergeCell ref="A4:B4"/>
    <mergeCell ref="A65:B65"/>
    <mergeCell ref="A8:B8"/>
    <mergeCell ref="A15:B15"/>
    <mergeCell ref="A20:B20"/>
    <mergeCell ref="A25:B25"/>
    <mergeCell ref="A46:B46"/>
    <mergeCell ref="A53:B53"/>
    <mergeCell ref="A72:B72"/>
    <mergeCell ref="A85:B85"/>
    <mergeCell ref="A30:B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topLeftCell="A96" workbookViewId="0">
      <selection sqref="A1:B112"/>
    </sheetView>
  </sheetViews>
  <sheetFormatPr defaultRowHeight="15" x14ac:dyDescent="0.25"/>
  <cols>
    <col min="1" max="1" width="41.7109375" customWidth="1"/>
    <col min="2" max="2" width="48.7109375" customWidth="1"/>
  </cols>
  <sheetData>
    <row r="1" spans="1:2" ht="78" customHeight="1" x14ac:dyDescent="0.25">
      <c r="A1" s="135" t="s">
        <v>187</v>
      </c>
      <c r="B1" s="136"/>
    </row>
    <row r="2" spans="1:2" ht="34.5" customHeight="1" x14ac:dyDescent="0.25">
      <c r="A2" s="42" t="s">
        <v>2</v>
      </c>
      <c r="B2" s="42" t="s">
        <v>7</v>
      </c>
    </row>
    <row r="3" spans="1:2" ht="16.5" x14ac:dyDescent="0.25">
      <c r="A3" s="137" t="s">
        <v>5</v>
      </c>
      <c r="B3" s="138"/>
    </row>
    <row r="4" spans="1:2" ht="16.5" x14ac:dyDescent="0.25">
      <c r="A4" s="139" t="s">
        <v>11</v>
      </c>
      <c r="B4" s="139"/>
    </row>
    <row r="5" spans="1:2" ht="31.5" customHeight="1" x14ac:dyDescent="0.25">
      <c r="A5" s="25" t="s">
        <v>6</v>
      </c>
      <c r="B5" s="32">
        <v>2.5000000000000001E-2</v>
      </c>
    </row>
    <row r="6" spans="1:2" ht="30.75" customHeight="1" x14ac:dyDescent="0.25">
      <c r="A6" s="25" t="s">
        <v>8</v>
      </c>
      <c r="B6" s="32">
        <v>0.19</v>
      </c>
    </row>
    <row r="7" spans="1:2" ht="19.5" customHeight="1" x14ac:dyDescent="0.25">
      <c r="A7" s="25" t="s">
        <v>98</v>
      </c>
      <c r="B7" s="33">
        <f>SUM(B5:B6)</f>
        <v>0.215</v>
      </c>
    </row>
    <row r="8" spans="1:2" ht="31.5" customHeight="1" x14ac:dyDescent="0.25">
      <c r="A8" s="139" t="s">
        <v>153</v>
      </c>
      <c r="B8" s="139"/>
    </row>
    <row r="9" spans="1:2" ht="34.5" customHeight="1" x14ac:dyDescent="0.25">
      <c r="A9" s="25" t="s">
        <v>9</v>
      </c>
      <c r="B9" s="32">
        <v>0.2</v>
      </c>
    </row>
    <row r="10" spans="1:2" ht="36" customHeight="1" x14ac:dyDescent="0.25">
      <c r="A10" s="139" t="s">
        <v>99</v>
      </c>
      <c r="B10" s="139"/>
    </row>
    <row r="11" spans="1:2" ht="15.75" customHeight="1" x14ac:dyDescent="0.25">
      <c r="A11" s="25" t="s">
        <v>13</v>
      </c>
      <c r="B11" s="34">
        <v>0.01</v>
      </c>
    </row>
    <row r="12" spans="1:2" ht="17.25" customHeight="1" x14ac:dyDescent="0.25">
      <c r="A12" s="25" t="s">
        <v>14</v>
      </c>
      <c r="B12" s="34">
        <v>0.01</v>
      </c>
    </row>
    <row r="13" spans="1:2" ht="36" customHeight="1" x14ac:dyDescent="0.25">
      <c r="A13" s="25" t="s">
        <v>15</v>
      </c>
      <c r="B13" s="34">
        <v>0.11</v>
      </c>
    </row>
    <row r="14" spans="1:2" ht="16.5" customHeight="1" x14ac:dyDescent="0.25">
      <c r="A14" s="25" t="s">
        <v>98</v>
      </c>
      <c r="B14" s="35">
        <f>SUM(B11:B13)</f>
        <v>0.13</v>
      </c>
    </row>
    <row r="15" spans="1:2" ht="33" customHeight="1" x14ac:dyDescent="0.25">
      <c r="A15" s="139" t="s">
        <v>16</v>
      </c>
      <c r="B15" s="139"/>
    </row>
    <row r="16" spans="1:2" ht="31.5" customHeight="1" x14ac:dyDescent="0.25">
      <c r="A16" s="25" t="s">
        <v>100</v>
      </c>
      <c r="B16" s="34">
        <v>0.06</v>
      </c>
    </row>
    <row r="17" spans="1:2" ht="16.5" customHeight="1" x14ac:dyDescent="0.25">
      <c r="A17" s="63" t="s">
        <v>18</v>
      </c>
      <c r="B17" s="34">
        <v>0.11</v>
      </c>
    </row>
    <row r="18" spans="1:2" ht="33" customHeight="1" x14ac:dyDescent="0.25">
      <c r="A18" s="25" t="s">
        <v>19</v>
      </c>
      <c r="B18" s="34">
        <v>0.08</v>
      </c>
    </row>
    <row r="19" spans="1:2" ht="45.75" customHeight="1" x14ac:dyDescent="0.25">
      <c r="A19" s="27" t="s">
        <v>101</v>
      </c>
      <c r="B19" s="36">
        <v>0.47</v>
      </c>
    </row>
    <row r="20" spans="1:2" ht="16.5" customHeight="1" x14ac:dyDescent="0.25">
      <c r="A20" s="31" t="s">
        <v>98</v>
      </c>
      <c r="B20" s="35">
        <f>SUM(B16:B19)</f>
        <v>0.72</v>
      </c>
    </row>
    <row r="21" spans="1:2" ht="29.25" customHeight="1" x14ac:dyDescent="0.25">
      <c r="A21" s="140" t="s">
        <v>102</v>
      </c>
      <c r="B21" s="141"/>
    </row>
    <row r="22" spans="1:2" ht="30.75" customHeight="1" x14ac:dyDescent="0.25">
      <c r="A22" s="68" t="s">
        <v>22</v>
      </c>
      <c r="B22" s="64">
        <v>0.02</v>
      </c>
    </row>
    <row r="23" spans="1:2" ht="34.5" customHeight="1" x14ac:dyDescent="0.25">
      <c r="A23" s="25" t="s">
        <v>23</v>
      </c>
      <c r="B23" s="34">
        <v>0.37</v>
      </c>
    </row>
    <row r="24" spans="1:2" ht="16.5" customHeight="1" x14ac:dyDescent="0.25">
      <c r="A24" s="25" t="s">
        <v>24</v>
      </c>
      <c r="B24" s="34">
        <v>0.1</v>
      </c>
    </row>
    <row r="25" spans="1:2" ht="15" customHeight="1" x14ac:dyDescent="0.25">
      <c r="A25" s="25" t="s">
        <v>98</v>
      </c>
      <c r="B25" s="35">
        <f>SUM(B22:B24)</f>
        <v>0.49</v>
      </c>
    </row>
    <row r="26" spans="1:2" ht="30.75" customHeight="1" x14ac:dyDescent="0.25">
      <c r="A26" s="132" t="s">
        <v>104</v>
      </c>
      <c r="B26" s="133"/>
    </row>
    <row r="27" spans="1:2" ht="16.5" customHeight="1" x14ac:dyDescent="0.25">
      <c r="A27" s="25" t="s">
        <v>25</v>
      </c>
      <c r="B27" s="34">
        <v>0.28999999999999998</v>
      </c>
    </row>
    <row r="28" spans="1:2" ht="82.5" customHeight="1" x14ac:dyDescent="0.25">
      <c r="A28" s="25" t="s">
        <v>105</v>
      </c>
      <c r="B28" s="34">
        <v>0.06</v>
      </c>
    </row>
    <row r="29" spans="1:2" ht="12.75" customHeight="1" x14ac:dyDescent="0.25">
      <c r="A29" s="25" t="s">
        <v>27</v>
      </c>
      <c r="B29" s="34">
        <v>0.41</v>
      </c>
    </row>
    <row r="30" spans="1:2" ht="15.75" customHeight="1" x14ac:dyDescent="0.25">
      <c r="A30" s="25" t="s">
        <v>98</v>
      </c>
      <c r="B30" s="35">
        <f>SUM(B27:B29)</f>
        <v>0.76</v>
      </c>
    </row>
    <row r="31" spans="1:2" ht="48.75" customHeight="1" x14ac:dyDescent="0.25">
      <c r="A31" s="134" t="s">
        <v>106</v>
      </c>
      <c r="B31" s="134"/>
    </row>
    <row r="32" spans="1:2" ht="30.75" customHeight="1" x14ac:dyDescent="0.25">
      <c r="A32" s="28" t="s">
        <v>107</v>
      </c>
      <c r="B32" s="64">
        <v>0.21</v>
      </c>
    </row>
    <row r="33" spans="1:2" ht="27.75" customHeight="1" x14ac:dyDescent="0.25">
      <c r="A33" s="25" t="s">
        <v>30</v>
      </c>
      <c r="B33" s="34">
        <v>0.01</v>
      </c>
    </row>
    <row r="34" spans="1:2" ht="28.5" customHeight="1" x14ac:dyDescent="0.25">
      <c r="A34" s="25" t="s">
        <v>31</v>
      </c>
      <c r="B34" s="34">
        <v>0.04</v>
      </c>
    </row>
    <row r="35" spans="1:2" ht="14.25" customHeight="1" x14ac:dyDescent="0.25">
      <c r="A35" s="25" t="s">
        <v>32</v>
      </c>
      <c r="B35" s="34">
        <v>0.12</v>
      </c>
    </row>
    <row r="36" spans="1:2" ht="45" customHeight="1" x14ac:dyDescent="0.25">
      <c r="A36" s="25" t="s">
        <v>33</v>
      </c>
      <c r="B36" s="34">
        <v>0.06</v>
      </c>
    </row>
    <row r="37" spans="1:2" ht="48.75" customHeight="1" x14ac:dyDescent="0.25">
      <c r="A37" s="25" t="s">
        <v>108</v>
      </c>
      <c r="B37" s="34">
        <v>0.04</v>
      </c>
    </row>
    <row r="38" spans="1:2" ht="18.75" customHeight="1" x14ac:dyDescent="0.25">
      <c r="A38" s="30" t="s">
        <v>35</v>
      </c>
      <c r="B38" s="34">
        <v>0.12</v>
      </c>
    </row>
    <row r="39" spans="1:2" ht="16.5" x14ac:dyDescent="0.25">
      <c r="A39" s="26" t="s">
        <v>36</v>
      </c>
      <c r="B39" s="34">
        <v>7.0000000000000007E-2</v>
      </c>
    </row>
    <row r="40" spans="1:2" ht="17.25" customHeight="1" x14ac:dyDescent="0.25">
      <c r="A40" s="25" t="s">
        <v>109</v>
      </c>
      <c r="B40" s="34">
        <v>0.04</v>
      </c>
    </row>
    <row r="41" spans="1:2" ht="29.25" customHeight="1" x14ac:dyDescent="0.25">
      <c r="A41" s="25" t="s">
        <v>110</v>
      </c>
      <c r="B41" s="34">
        <v>0.14000000000000001</v>
      </c>
    </row>
    <row r="42" spans="1:2" ht="30" customHeight="1" x14ac:dyDescent="0.25">
      <c r="A42" s="25" t="s">
        <v>39</v>
      </c>
      <c r="B42" s="34">
        <v>0.01</v>
      </c>
    </row>
    <row r="43" spans="1:2" ht="16.5" customHeight="1" x14ac:dyDescent="0.25">
      <c r="A43" s="25" t="s">
        <v>111</v>
      </c>
      <c r="B43" s="34">
        <v>0.15</v>
      </c>
    </row>
    <row r="44" spans="1:2" ht="16.5" customHeight="1" x14ac:dyDescent="0.25">
      <c r="A44" s="25" t="s">
        <v>98</v>
      </c>
      <c r="B44" s="35">
        <f>SUM(B32:B43)</f>
        <v>1.01</v>
      </c>
    </row>
    <row r="45" spans="1:2" ht="36.75" customHeight="1" x14ac:dyDescent="0.25">
      <c r="A45" s="132" t="s">
        <v>112</v>
      </c>
      <c r="B45" s="133"/>
    </row>
    <row r="46" spans="1:2" ht="48.75" customHeight="1" x14ac:dyDescent="0.25">
      <c r="A46" s="27" t="s">
        <v>113</v>
      </c>
      <c r="B46" s="36">
        <v>0.13</v>
      </c>
    </row>
    <row r="47" spans="1:2" ht="31.5" customHeight="1" x14ac:dyDescent="0.25">
      <c r="A47" s="134" t="s">
        <v>114</v>
      </c>
      <c r="B47" s="134"/>
    </row>
    <row r="48" spans="1:2" ht="28.5" customHeight="1" x14ac:dyDescent="0.25">
      <c r="A48" s="25" t="s">
        <v>115</v>
      </c>
      <c r="B48" s="64">
        <v>1.1200000000000001</v>
      </c>
    </row>
    <row r="49" spans="1:2" ht="18" customHeight="1" x14ac:dyDescent="0.25">
      <c r="A49" s="25" t="s">
        <v>44</v>
      </c>
      <c r="B49" s="34">
        <v>1.45</v>
      </c>
    </row>
    <row r="50" spans="1:2" ht="15" customHeight="1" x14ac:dyDescent="0.25">
      <c r="A50" s="25" t="s">
        <v>45</v>
      </c>
      <c r="B50" s="34">
        <v>0.06</v>
      </c>
    </row>
    <row r="51" spans="1:2" ht="27.75" customHeight="1" x14ac:dyDescent="0.25">
      <c r="A51" s="25" t="s">
        <v>46</v>
      </c>
      <c r="B51" s="34">
        <v>0.13</v>
      </c>
    </row>
    <row r="52" spans="1:2" ht="28.5" customHeight="1" x14ac:dyDescent="0.25">
      <c r="A52" s="25" t="s">
        <v>47</v>
      </c>
      <c r="B52" s="34">
        <v>0.13</v>
      </c>
    </row>
    <row r="53" spans="1:2" ht="16.5" customHeight="1" x14ac:dyDescent="0.25">
      <c r="A53" s="25" t="s">
        <v>98</v>
      </c>
      <c r="B53" s="35">
        <f>SUM(B48:B52)</f>
        <v>2.89</v>
      </c>
    </row>
    <row r="54" spans="1:2" ht="47.25" customHeight="1" x14ac:dyDescent="0.25">
      <c r="A54" s="142" t="s">
        <v>116</v>
      </c>
      <c r="B54" s="142"/>
    </row>
    <row r="55" spans="1:2" ht="45.75" customHeight="1" x14ac:dyDescent="0.25">
      <c r="A55" s="25" t="s">
        <v>49</v>
      </c>
      <c r="B55" s="34">
        <v>0.2</v>
      </c>
    </row>
    <row r="56" spans="1:2" ht="33" customHeight="1" x14ac:dyDescent="0.25">
      <c r="A56" s="25" t="s">
        <v>50</v>
      </c>
      <c r="B56" s="34">
        <v>0.71</v>
      </c>
    </row>
    <row r="57" spans="1:2" ht="33" customHeight="1" x14ac:dyDescent="0.25">
      <c r="A57" s="25" t="s">
        <v>51</v>
      </c>
      <c r="B57" s="34">
        <v>0.01</v>
      </c>
    </row>
    <row r="58" spans="1:2" ht="31.5" customHeight="1" x14ac:dyDescent="0.25">
      <c r="A58" s="25" t="s">
        <v>52</v>
      </c>
      <c r="B58" s="34">
        <v>0.08</v>
      </c>
    </row>
    <row r="59" spans="1:2" ht="32.25" customHeight="1" x14ac:dyDescent="0.25">
      <c r="A59" s="25" t="s">
        <v>53</v>
      </c>
      <c r="B59" s="34">
        <v>1.36</v>
      </c>
    </row>
    <row r="60" spans="1:2" ht="48.75" customHeight="1" x14ac:dyDescent="0.25">
      <c r="A60" s="25" t="s">
        <v>117</v>
      </c>
      <c r="B60" s="34">
        <v>0.28999999999999998</v>
      </c>
    </row>
    <row r="61" spans="1:2" ht="33.75" customHeight="1" x14ac:dyDescent="0.25">
      <c r="A61" s="25" t="s">
        <v>118</v>
      </c>
      <c r="B61" s="34">
        <v>0.26</v>
      </c>
    </row>
    <row r="62" spans="1:2" ht="45.75" customHeight="1" x14ac:dyDescent="0.25">
      <c r="A62" s="25" t="s">
        <v>56</v>
      </c>
      <c r="B62" s="34">
        <v>0.13</v>
      </c>
    </row>
    <row r="63" spans="1:2" ht="30.75" customHeight="1" x14ac:dyDescent="0.25">
      <c r="A63" s="25" t="s">
        <v>57</v>
      </c>
      <c r="B63" s="34">
        <v>0.28000000000000003</v>
      </c>
    </row>
    <row r="64" spans="1:2" ht="27.75" customHeight="1" x14ac:dyDescent="0.25">
      <c r="A64" s="25" t="s">
        <v>58</v>
      </c>
      <c r="B64" s="34">
        <v>0.01</v>
      </c>
    </row>
    <row r="65" spans="1:2" ht="14.25" customHeight="1" x14ac:dyDescent="0.25">
      <c r="A65" s="25" t="s">
        <v>44</v>
      </c>
      <c r="B65" s="34">
        <v>1.45</v>
      </c>
    </row>
    <row r="66" spans="1:2" ht="18" customHeight="1" x14ac:dyDescent="0.25">
      <c r="A66" s="25" t="s">
        <v>98</v>
      </c>
      <c r="B66" s="35">
        <f>SUM(B55:B65)</f>
        <v>4.78</v>
      </c>
    </row>
    <row r="67" spans="1:2" ht="48" customHeight="1" x14ac:dyDescent="0.25">
      <c r="A67" s="143" t="s">
        <v>119</v>
      </c>
      <c r="B67" s="144"/>
    </row>
    <row r="68" spans="1:2" ht="31.5" customHeight="1" x14ac:dyDescent="0.25">
      <c r="A68" s="25" t="s">
        <v>59</v>
      </c>
      <c r="B68" s="34">
        <v>0.15</v>
      </c>
    </row>
    <row r="69" spans="1:2" ht="33" customHeight="1" x14ac:dyDescent="0.25">
      <c r="A69" s="25" t="s">
        <v>60</v>
      </c>
      <c r="B69" s="34">
        <v>7.0000000000000007E-2</v>
      </c>
    </row>
    <row r="70" spans="1:2" ht="48.75" customHeight="1" x14ac:dyDescent="0.25">
      <c r="A70" s="25" t="s">
        <v>120</v>
      </c>
      <c r="B70" s="34">
        <v>0.04</v>
      </c>
    </row>
    <row r="71" spans="1:2" ht="28.5" customHeight="1" x14ac:dyDescent="0.25">
      <c r="A71" s="25" t="s">
        <v>62</v>
      </c>
      <c r="B71" s="34">
        <v>0.01</v>
      </c>
    </row>
    <row r="72" spans="1:2" ht="18.75" customHeight="1" x14ac:dyDescent="0.25">
      <c r="A72" s="25" t="s">
        <v>63</v>
      </c>
      <c r="B72" s="34">
        <v>0.03</v>
      </c>
    </row>
    <row r="73" spans="1:2" ht="50.25" customHeight="1" x14ac:dyDescent="0.25">
      <c r="A73" s="25" t="s">
        <v>121</v>
      </c>
      <c r="B73" s="34">
        <v>0.02</v>
      </c>
    </row>
    <row r="74" spans="1:2" ht="21.75" customHeight="1" x14ac:dyDescent="0.25">
      <c r="A74" s="65" t="s">
        <v>98</v>
      </c>
      <c r="B74" s="35">
        <f>SUM(B68:B73)</f>
        <v>0.32000000000000006</v>
      </c>
    </row>
    <row r="75" spans="1:2" ht="48" customHeight="1" x14ac:dyDescent="0.25">
      <c r="A75" s="143" t="s">
        <v>122</v>
      </c>
      <c r="B75" s="144"/>
    </row>
    <row r="76" spans="1:2" ht="64.5" customHeight="1" x14ac:dyDescent="0.25">
      <c r="A76" s="25" t="s">
        <v>123</v>
      </c>
      <c r="B76" s="34">
        <v>1.35</v>
      </c>
    </row>
    <row r="77" spans="1:2" ht="62.25" customHeight="1" x14ac:dyDescent="0.25">
      <c r="A77" s="25" t="s">
        <v>152</v>
      </c>
      <c r="B77" s="34">
        <v>3.6230000000000002</v>
      </c>
    </row>
    <row r="78" spans="1:2" ht="68.25" customHeight="1" x14ac:dyDescent="0.25">
      <c r="A78" s="25" t="s">
        <v>125</v>
      </c>
      <c r="B78" s="34">
        <v>1.103</v>
      </c>
    </row>
    <row r="79" spans="1:2" ht="53.25" customHeight="1" x14ac:dyDescent="0.25">
      <c r="A79" s="25" t="s">
        <v>126</v>
      </c>
      <c r="B79" s="34">
        <v>0.44</v>
      </c>
    </row>
    <row r="80" spans="1:2" ht="46.5" customHeight="1" x14ac:dyDescent="0.25">
      <c r="A80" s="25" t="s">
        <v>127</v>
      </c>
      <c r="B80" s="34">
        <v>0.24</v>
      </c>
    </row>
    <row r="81" spans="1:2" ht="50.25" customHeight="1" x14ac:dyDescent="0.25">
      <c r="A81" s="25" t="s">
        <v>128</v>
      </c>
      <c r="B81" s="34">
        <v>0.17</v>
      </c>
    </row>
    <row r="82" spans="1:2" ht="48" customHeight="1" x14ac:dyDescent="0.25">
      <c r="A82" s="25" t="s">
        <v>71</v>
      </c>
      <c r="B82" s="34">
        <v>0.21</v>
      </c>
    </row>
    <row r="83" spans="1:2" ht="50.25" customHeight="1" x14ac:dyDescent="0.25">
      <c r="A83" s="25" t="s">
        <v>129</v>
      </c>
      <c r="B83" s="34">
        <v>0.01</v>
      </c>
    </row>
    <row r="84" spans="1:2" ht="34.5" customHeight="1" x14ac:dyDescent="0.25">
      <c r="A84" s="25" t="s">
        <v>130</v>
      </c>
      <c r="B84" s="29">
        <v>0.01</v>
      </c>
    </row>
    <row r="85" spans="1:2" ht="38.25" customHeight="1" x14ac:dyDescent="0.25">
      <c r="A85" s="25" t="s">
        <v>131</v>
      </c>
      <c r="B85" s="34">
        <v>0.01</v>
      </c>
    </row>
    <row r="86" spans="1:2" ht="36" customHeight="1" x14ac:dyDescent="0.25">
      <c r="A86" s="25" t="s">
        <v>151</v>
      </c>
      <c r="B86" s="34">
        <v>0.01</v>
      </c>
    </row>
    <row r="87" spans="1:2" ht="31.5" customHeight="1" x14ac:dyDescent="0.25">
      <c r="A87" s="25" t="s">
        <v>19</v>
      </c>
      <c r="B87" s="34">
        <v>0.08</v>
      </c>
    </row>
    <row r="88" spans="1:2" ht="18.75" customHeight="1" x14ac:dyDescent="0.25">
      <c r="A88" s="25" t="s">
        <v>77</v>
      </c>
      <c r="B88" s="34">
        <v>0.43</v>
      </c>
    </row>
    <row r="89" spans="1:2" ht="30" customHeight="1" x14ac:dyDescent="0.25">
      <c r="A89" s="25" t="s">
        <v>78</v>
      </c>
      <c r="B89" s="29">
        <v>0.53</v>
      </c>
    </row>
    <row r="90" spans="1:2" ht="20.25" customHeight="1" x14ac:dyDescent="0.25">
      <c r="A90" s="25" t="s">
        <v>98</v>
      </c>
      <c r="B90" s="35">
        <f>SUM(B76:B89)</f>
        <v>8.2159999999999993</v>
      </c>
    </row>
    <row r="91" spans="1:2" ht="48" customHeight="1" x14ac:dyDescent="0.25">
      <c r="A91" s="132" t="s">
        <v>133</v>
      </c>
      <c r="B91" s="133"/>
    </row>
    <row r="92" spans="1:2" ht="49.5" customHeight="1" x14ac:dyDescent="0.25">
      <c r="A92" s="25" t="s">
        <v>134</v>
      </c>
      <c r="B92" s="34">
        <v>0.04</v>
      </c>
    </row>
    <row r="93" spans="1:2" ht="35.25" customHeight="1" x14ac:dyDescent="0.25">
      <c r="A93" s="25" t="s">
        <v>135</v>
      </c>
      <c r="B93" s="34">
        <v>0.02</v>
      </c>
    </row>
    <row r="94" spans="1:2" ht="45.75" customHeight="1" x14ac:dyDescent="0.25">
      <c r="A94" s="25" t="s">
        <v>136</v>
      </c>
      <c r="B94" s="34">
        <v>0.13</v>
      </c>
    </row>
    <row r="95" spans="1:2" ht="45" customHeight="1" x14ac:dyDescent="0.25">
      <c r="A95" s="25" t="s">
        <v>137</v>
      </c>
      <c r="B95" s="34">
        <v>7.0000000000000007E-2</v>
      </c>
    </row>
    <row r="96" spans="1:2" ht="48" customHeight="1" x14ac:dyDescent="0.25">
      <c r="A96" s="25" t="s">
        <v>138</v>
      </c>
      <c r="B96" s="34">
        <v>0.03</v>
      </c>
    </row>
    <row r="97" spans="1:2" ht="47.25" customHeight="1" x14ac:dyDescent="0.25">
      <c r="A97" s="30" t="s">
        <v>85</v>
      </c>
      <c r="B97" s="34">
        <v>0.05</v>
      </c>
    </row>
    <row r="98" spans="1:2" ht="28.5" customHeight="1" x14ac:dyDescent="0.25">
      <c r="A98" s="25" t="s">
        <v>139</v>
      </c>
      <c r="B98" s="34">
        <v>0.04</v>
      </c>
    </row>
    <row r="99" spans="1:2" ht="50.25" customHeight="1" x14ac:dyDescent="0.25">
      <c r="A99" s="25" t="s">
        <v>140</v>
      </c>
      <c r="B99" s="34">
        <v>0.06</v>
      </c>
    </row>
    <row r="100" spans="1:2" ht="17.25" customHeight="1" x14ac:dyDescent="0.25">
      <c r="A100" s="25" t="s">
        <v>98</v>
      </c>
      <c r="B100" s="35">
        <f>SUM(B92:B99)</f>
        <v>0.44</v>
      </c>
    </row>
    <row r="101" spans="1:2" ht="29.25" customHeight="1" x14ac:dyDescent="0.25">
      <c r="A101" s="132" t="s">
        <v>141</v>
      </c>
      <c r="B101" s="133"/>
    </row>
    <row r="102" spans="1:2" ht="64.5" customHeight="1" x14ac:dyDescent="0.25">
      <c r="A102" s="25" t="s">
        <v>142</v>
      </c>
      <c r="B102" s="34">
        <v>0.3</v>
      </c>
    </row>
    <row r="103" spans="1:2" ht="13.5" customHeight="1" x14ac:dyDescent="0.25">
      <c r="A103" s="25" t="s">
        <v>143</v>
      </c>
      <c r="B103" s="34">
        <v>0.05</v>
      </c>
    </row>
    <row r="104" spans="1:2" ht="30.75" customHeight="1" x14ac:dyDescent="0.25">
      <c r="A104" s="25" t="s">
        <v>90</v>
      </c>
      <c r="B104" s="34">
        <v>0.13</v>
      </c>
    </row>
    <row r="105" spans="1:2" ht="17.25" customHeight="1" x14ac:dyDescent="0.25">
      <c r="A105" s="25" t="s">
        <v>91</v>
      </c>
      <c r="B105" s="34">
        <v>0.03</v>
      </c>
    </row>
    <row r="106" spans="1:2" ht="17.25" customHeight="1" x14ac:dyDescent="0.25">
      <c r="A106" s="25" t="s">
        <v>92</v>
      </c>
      <c r="B106" s="34">
        <v>0.03</v>
      </c>
    </row>
    <row r="107" spans="1:2" ht="17.25" customHeight="1" x14ac:dyDescent="0.25">
      <c r="A107" s="25" t="s">
        <v>93</v>
      </c>
      <c r="B107" s="34">
        <v>0.11</v>
      </c>
    </row>
    <row r="108" spans="1:2" ht="16.5" x14ac:dyDescent="0.25">
      <c r="A108" s="26" t="s">
        <v>94</v>
      </c>
      <c r="B108" s="34">
        <v>0.04</v>
      </c>
    </row>
    <row r="109" spans="1:2" ht="16.5" x14ac:dyDescent="0.25">
      <c r="A109" s="26" t="s">
        <v>95</v>
      </c>
      <c r="B109" s="34">
        <v>0.18</v>
      </c>
    </row>
    <row r="110" spans="1:2" ht="48" customHeight="1" x14ac:dyDescent="0.25">
      <c r="A110" s="25" t="s">
        <v>144</v>
      </c>
      <c r="B110" s="34">
        <v>0.02</v>
      </c>
    </row>
    <row r="111" spans="1:2" ht="18" customHeight="1" x14ac:dyDescent="0.25">
      <c r="A111" s="66" t="s">
        <v>98</v>
      </c>
      <c r="B111" s="35">
        <f>SUM(B102:B110)</f>
        <v>0.89000000000000012</v>
      </c>
    </row>
    <row r="112" spans="1:2" ht="33.75" customHeight="1" x14ac:dyDescent="0.25">
      <c r="A112" s="90" t="s">
        <v>97</v>
      </c>
      <c r="B112" s="67">
        <f>B111+B100+B90+B74+B66+B53+B46+B44+B30+B25+B20+B14+B9+B7</f>
        <v>21.190999999999999</v>
      </c>
    </row>
    <row r="113" spans="2:2" x14ac:dyDescent="0.25">
      <c r="B113" s="59"/>
    </row>
  </sheetData>
  <mergeCells count="16">
    <mergeCell ref="A54:B54"/>
    <mergeCell ref="A67:B67"/>
    <mergeCell ref="A75:B75"/>
    <mergeCell ref="A91:B91"/>
    <mergeCell ref="A101:B101"/>
    <mergeCell ref="A45:B45"/>
    <mergeCell ref="A47:B47"/>
    <mergeCell ref="A31:B31"/>
    <mergeCell ref="A1:B1"/>
    <mergeCell ref="A3:B3"/>
    <mergeCell ref="A4:B4"/>
    <mergeCell ref="A8:B8"/>
    <mergeCell ref="A10:B10"/>
    <mergeCell ref="A15:B15"/>
    <mergeCell ref="A21:B21"/>
    <mergeCell ref="A26:B26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sqref="A1:B101"/>
    </sheetView>
  </sheetViews>
  <sheetFormatPr defaultRowHeight="15" x14ac:dyDescent="0.25"/>
  <cols>
    <col min="1" max="1" width="55.28515625" customWidth="1"/>
    <col min="2" max="2" width="40" customWidth="1"/>
  </cols>
  <sheetData>
    <row r="1" spans="1:2" ht="70.5" customHeight="1" x14ac:dyDescent="0.25">
      <c r="A1" s="118" t="s">
        <v>178</v>
      </c>
      <c r="B1" s="119"/>
    </row>
    <row r="2" spans="1:2" ht="30.75" customHeight="1" x14ac:dyDescent="0.25">
      <c r="A2" s="1" t="s">
        <v>2</v>
      </c>
      <c r="B2" s="1" t="s">
        <v>7</v>
      </c>
    </row>
    <row r="3" spans="1:2" ht="15.75" x14ac:dyDescent="0.25">
      <c r="A3" s="120" t="s">
        <v>5</v>
      </c>
      <c r="B3" s="121"/>
    </row>
    <row r="4" spans="1:2" ht="15.75" x14ac:dyDescent="0.25">
      <c r="A4" s="129" t="s">
        <v>11</v>
      </c>
      <c r="B4" s="129"/>
    </row>
    <row r="5" spans="1:2" ht="20.25" customHeight="1" x14ac:dyDescent="0.25">
      <c r="A5" s="70" t="s">
        <v>6</v>
      </c>
      <c r="B5" s="43">
        <v>2.5000000000000001E-2</v>
      </c>
    </row>
    <row r="6" spans="1:2" ht="34.5" customHeight="1" x14ac:dyDescent="0.25">
      <c r="A6" s="70" t="s">
        <v>8</v>
      </c>
      <c r="B6" s="43">
        <v>6.8000000000000005E-2</v>
      </c>
    </row>
    <row r="7" spans="1:2" ht="32.25" customHeight="1" x14ac:dyDescent="0.25">
      <c r="A7" s="129" t="s">
        <v>153</v>
      </c>
      <c r="B7" s="129"/>
    </row>
    <row r="8" spans="1:2" ht="15" customHeight="1" x14ac:dyDescent="0.25">
      <c r="A8" s="17" t="s">
        <v>9</v>
      </c>
      <c r="B8" s="43">
        <v>0.19700000000000001</v>
      </c>
    </row>
    <row r="9" spans="1:2" ht="36" customHeight="1" x14ac:dyDescent="0.25">
      <c r="A9" s="129" t="s">
        <v>99</v>
      </c>
      <c r="B9" s="129"/>
    </row>
    <row r="10" spans="1:2" ht="12" customHeight="1" x14ac:dyDescent="0.25">
      <c r="A10" s="17" t="s">
        <v>13</v>
      </c>
      <c r="B10" s="45">
        <v>1.2999999999999999E-2</v>
      </c>
    </row>
    <row r="11" spans="1:2" ht="12" customHeight="1" x14ac:dyDescent="0.25">
      <c r="A11" s="17" t="s">
        <v>14</v>
      </c>
      <c r="B11" s="45">
        <v>1.0999999999999999E-2</v>
      </c>
    </row>
    <row r="12" spans="1:2" ht="27.75" customHeight="1" x14ac:dyDescent="0.25">
      <c r="A12" s="17" t="s">
        <v>15</v>
      </c>
      <c r="B12" s="45">
        <v>0.113</v>
      </c>
    </row>
    <row r="13" spans="1:2" ht="30.75" customHeight="1" x14ac:dyDescent="0.25">
      <c r="A13" s="129" t="s">
        <v>16</v>
      </c>
      <c r="B13" s="129"/>
    </row>
    <row r="14" spans="1:2" ht="12.75" customHeight="1" x14ac:dyDescent="0.25">
      <c r="A14" s="17" t="s">
        <v>188</v>
      </c>
      <c r="B14" s="45">
        <v>7.5999999999999998E-2</v>
      </c>
    </row>
    <row r="15" spans="1:2" ht="13.5" customHeight="1" x14ac:dyDescent="0.25">
      <c r="A15" s="23" t="s">
        <v>18</v>
      </c>
      <c r="B15" s="45">
        <v>0.122</v>
      </c>
    </row>
    <row r="16" spans="1:2" ht="30.75" customHeight="1" x14ac:dyDescent="0.25">
      <c r="A16" s="17" t="s">
        <v>19</v>
      </c>
      <c r="B16" s="45">
        <v>5.5E-2</v>
      </c>
    </row>
    <row r="17" spans="1:2" ht="26.25" customHeight="1" x14ac:dyDescent="0.25">
      <c r="A17" s="19" t="s">
        <v>101</v>
      </c>
      <c r="B17" s="47">
        <v>0.54700000000000004</v>
      </c>
    </row>
    <row r="18" spans="1:2" ht="27.75" customHeight="1" x14ac:dyDescent="0.25">
      <c r="A18" s="127" t="s">
        <v>102</v>
      </c>
      <c r="B18" s="128"/>
    </row>
    <row r="19" spans="1:2" ht="30.75" customHeight="1" x14ac:dyDescent="0.25">
      <c r="A19" s="22" t="s">
        <v>22</v>
      </c>
      <c r="B19" s="51">
        <v>2.4E-2</v>
      </c>
    </row>
    <row r="20" spans="1:2" ht="19.5" customHeight="1" x14ac:dyDescent="0.25">
      <c r="A20" s="17" t="s">
        <v>23</v>
      </c>
      <c r="B20" s="45">
        <v>0.377</v>
      </c>
    </row>
    <row r="21" spans="1:2" ht="14.25" customHeight="1" x14ac:dyDescent="0.25">
      <c r="A21" s="17" t="s">
        <v>24</v>
      </c>
      <c r="B21" s="45">
        <v>0.10299999999999999</v>
      </c>
    </row>
    <row r="22" spans="1:2" ht="33" customHeight="1" x14ac:dyDescent="0.25">
      <c r="A22" s="125" t="s">
        <v>104</v>
      </c>
      <c r="B22" s="126"/>
    </row>
    <row r="23" spans="1:2" ht="15" customHeight="1" x14ac:dyDescent="0.25">
      <c r="A23" s="17" t="s">
        <v>25</v>
      </c>
      <c r="B23" s="45">
        <v>0.28599999999999998</v>
      </c>
    </row>
    <row r="24" spans="1:2" ht="48.75" customHeight="1" x14ac:dyDescent="0.25">
      <c r="A24" s="17" t="s">
        <v>105</v>
      </c>
      <c r="B24" s="45">
        <v>6.2E-2</v>
      </c>
    </row>
    <row r="25" spans="1:2" ht="18.75" customHeight="1" x14ac:dyDescent="0.25">
      <c r="A25" s="17" t="s">
        <v>27</v>
      </c>
      <c r="B25" s="45">
        <v>0.42399999999999999</v>
      </c>
    </row>
    <row r="26" spans="1:2" ht="42" customHeight="1" x14ac:dyDescent="0.25">
      <c r="A26" s="147" t="s">
        <v>106</v>
      </c>
      <c r="B26" s="147"/>
    </row>
    <row r="27" spans="1:2" ht="19.5" customHeight="1" x14ac:dyDescent="0.25">
      <c r="A27" s="20" t="s">
        <v>107</v>
      </c>
      <c r="B27" s="51">
        <v>0.214</v>
      </c>
    </row>
    <row r="28" spans="1:2" ht="19.5" customHeight="1" x14ac:dyDescent="0.25">
      <c r="A28" s="17" t="s">
        <v>30</v>
      </c>
      <c r="B28" s="45">
        <v>8.9999999999999993E-3</v>
      </c>
    </row>
    <row r="29" spans="1:2" ht="18.75" customHeight="1" x14ac:dyDescent="0.25">
      <c r="A29" s="17" t="s">
        <v>31</v>
      </c>
      <c r="B29" s="45">
        <v>3.5999999999999997E-2</v>
      </c>
    </row>
    <row r="30" spans="1:2" ht="15" customHeight="1" x14ac:dyDescent="0.25">
      <c r="A30" s="17" t="s">
        <v>32</v>
      </c>
      <c r="B30" s="45">
        <v>0.127</v>
      </c>
    </row>
    <row r="31" spans="1:2" ht="29.25" customHeight="1" x14ac:dyDescent="0.25">
      <c r="A31" s="17" t="s">
        <v>33</v>
      </c>
      <c r="B31" s="45">
        <v>6.5000000000000002E-2</v>
      </c>
    </row>
    <row r="32" spans="1:2" ht="30.75" customHeight="1" x14ac:dyDescent="0.25">
      <c r="A32" s="23" t="s">
        <v>108</v>
      </c>
      <c r="B32" s="45">
        <v>3.6999999999999998E-2</v>
      </c>
    </row>
    <row r="33" spans="1:2" ht="14.25" customHeight="1" x14ac:dyDescent="0.25">
      <c r="A33" s="23" t="s">
        <v>35</v>
      </c>
      <c r="B33" s="45">
        <v>0.121</v>
      </c>
    </row>
    <row r="34" spans="1:2" ht="15.75" x14ac:dyDescent="0.25">
      <c r="A34" s="18" t="s">
        <v>36</v>
      </c>
      <c r="B34" s="45">
        <v>7.1999999999999995E-2</v>
      </c>
    </row>
    <row r="35" spans="1:2" ht="16.5" customHeight="1" x14ac:dyDescent="0.25">
      <c r="A35" s="17" t="s">
        <v>109</v>
      </c>
      <c r="B35" s="45">
        <v>4.1000000000000002E-2</v>
      </c>
    </row>
    <row r="36" spans="1:2" ht="25.5" customHeight="1" x14ac:dyDescent="0.25">
      <c r="A36" s="17" t="s">
        <v>110</v>
      </c>
      <c r="B36" s="45">
        <v>0.14000000000000001</v>
      </c>
    </row>
    <row r="37" spans="1:2" ht="25.5" customHeight="1" x14ac:dyDescent="0.25">
      <c r="A37" s="17" t="s">
        <v>39</v>
      </c>
      <c r="B37" s="45">
        <v>1.2E-2</v>
      </c>
    </row>
    <row r="38" spans="1:2" ht="17.25" customHeight="1" x14ac:dyDescent="0.25">
      <c r="A38" s="17" t="s">
        <v>111</v>
      </c>
      <c r="B38" s="45">
        <v>0.156</v>
      </c>
    </row>
    <row r="39" spans="1:2" ht="37.5" customHeight="1" x14ac:dyDescent="0.25">
      <c r="A39" s="145" t="s">
        <v>112</v>
      </c>
      <c r="B39" s="146"/>
    </row>
    <row r="40" spans="1:2" ht="30" customHeight="1" x14ac:dyDescent="0.25">
      <c r="A40" s="19" t="s">
        <v>113</v>
      </c>
      <c r="B40" s="47">
        <v>0.13300000000000001</v>
      </c>
    </row>
    <row r="41" spans="1:2" ht="39" customHeight="1" x14ac:dyDescent="0.25">
      <c r="A41" s="147" t="s">
        <v>114</v>
      </c>
      <c r="B41" s="147"/>
    </row>
    <row r="42" spans="1:2" ht="31.5" customHeight="1" x14ac:dyDescent="0.25">
      <c r="A42" s="17" t="s">
        <v>115</v>
      </c>
      <c r="B42" s="51">
        <v>0.79300000000000004</v>
      </c>
    </row>
    <row r="43" spans="1:2" ht="15" customHeight="1" x14ac:dyDescent="0.25">
      <c r="A43" s="17" t="s">
        <v>44</v>
      </c>
      <c r="B43" s="45">
        <v>1.3660000000000001</v>
      </c>
    </row>
    <row r="44" spans="1:2" ht="15" customHeight="1" x14ac:dyDescent="0.25">
      <c r="A44" s="17" t="s">
        <v>45</v>
      </c>
      <c r="B44" s="45">
        <v>6.2E-2</v>
      </c>
    </row>
    <row r="45" spans="1:2" ht="30.75" customHeight="1" x14ac:dyDescent="0.25">
      <c r="A45" s="17" t="s">
        <v>46</v>
      </c>
      <c r="B45" s="45">
        <v>0.13600000000000001</v>
      </c>
    </row>
    <row r="46" spans="1:2" ht="20.25" customHeight="1" x14ac:dyDescent="0.25">
      <c r="A46" s="17" t="s">
        <v>47</v>
      </c>
      <c r="B46" s="45">
        <v>0.13300000000000001</v>
      </c>
    </row>
    <row r="47" spans="1:2" ht="35.25" customHeight="1" x14ac:dyDescent="0.25">
      <c r="A47" s="147" t="s">
        <v>116</v>
      </c>
      <c r="B47" s="147"/>
    </row>
    <row r="48" spans="1:2" ht="30.75" customHeight="1" x14ac:dyDescent="0.25">
      <c r="A48" s="17" t="s">
        <v>49</v>
      </c>
      <c r="B48" s="45">
        <v>0.14299999999999999</v>
      </c>
    </row>
    <row r="49" spans="1:2" ht="27" customHeight="1" x14ac:dyDescent="0.25">
      <c r="A49" s="17" t="s">
        <v>50</v>
      </c>
      <c r="B49" s="45">
        <v>0.71399999999999997</v>
      </c>
    </row>
    <row r="50" spans="1:2" ht="27.75" customHeight="1" x14ac:dyDescent="0.25">
      <c r="A50" s="17" t="s">
        <v>51</v>
      </c>
      <c r="B50" s="45">
        <v>6.0000000000000001E-3</v>
      </c>
    </row>
    <row r="51" spans="1:2" ht="17.25" customHeight="1" x14ac:dyDescent="0.25">
      <c r="A51" s="17" t="s">
        <v>52</v>
      </c>
      <c r="B51" s="45">
        <v>0.03</v>
      </c>
    </row>
    <row r="52" spans="1:2" ht="27.75" customHeight="1" x14ac:dyDescent="0.25">
      <c r="A52" s="17" t="s">
        <v>53</v>
      </c>
      <c r="B52" s="45">
        <v>1.2889999999999999</v>
      </c>
    </row>
    <row r="53" spans="1:2" ht="31.5" customHeight="1" x14ac:dyDescent="0.25">
      <c r="A53" s="17" t="s">
        <v>117</v>
      </c>
      <c r="B53" s="45">
        <v>0.20799999999999999</v>
      </c>
    </row>
    <row r="54" spans="1:2" ht="31.5" customHeight="1" x14ac:dyDescent="0.25">
      <c r="A54" s="17" t="s">
        <v>118</v>
      </c>
      <c r="B54" s="45">
        <v>0.184</v>
      </c>
    </row>
    <row r="55" spans="1:2" ht="30" customHeight="1" x14ac:dyDescent="0.25">
      <c r="A55" s="17" t="s">
        <v>56</v>
      </c>
      <c r="B55" s="45">
        <v>8.8999999999999996E-2</v>
      </c>
    </row>
    <row r="56" spans="1:2" ht="29.25" customHeight="1" x14ac:dyDescent="0.25">
      <c r="A56" s="17" t="s">
        <v>57</v>
      </c>
      <c r="B56" s="45">
        <v>0.19700000000000001</v>
      </c>
    </row>
    <row r="57" spans="1:2" ht="15.75" customHeight="1" x14ac:dyDescent="0.25">
      <c r="A57" s="17" t="s">
        <v>58</v>
      </c>
      <c r="B57" s="45">
        <v>8.0000000000000002E-3</v>
      </c>
    </row>
    <row r="58" spans="1:2" ht="16.5" customHeight="1" x14ac:dyDescent="0.25">
      <c r="A58" s="17" t="s">
        <v>44</v>
      </c>
      <c r="B58" s="45">
        <v>1.3660000000000001</v>
      </c>
    </row>
    <row r="59" spans="1:2" ht="36" customHeight="1" x14ac:dyDescent="0.25">
      <c r="A59" s="145" t="s">
        <v>119</v>
      </c>
      <c r="B59" s="146"/>
    </row>
    <row r="60" spans="1:2" ht="18.75" customHeight="1" x14ac:dyDescent="0.25">
      <c r="A60" s="17" t="s">
        <v>59</v>
      </c>
      <c r="B60" s="45">
        <v>0.152</v>
      </c>
    </row>
    <row r="61" spans="1:2" ht="18.75" customHeight="1" x14ac:dyDescent="0.25">
      <c r="A61" s="17" t="s">
        <v>60</v>
      </c>
      <c r="B61" s="45">
        <v>1.7000000000000001E-2</v>
      </c>
    </row>
    <row r="62" spans="1:2" ht="27.75" customHeight="1" x14ac:dyDescent="0.25">
      <c r="A62" s="17" t="s">
        <v>120</v>
      </c>
      <c r="B62" s="45">
        <v>4.4999999999999998E-2</v>
      </c>
    </row>
    <row r="63" spans="1:2" ht="17.25" customHeight="1" x14ac:dyDescent="0.25">
      <c r="A63" s="17" t="s">
        <v>62</v>
      </c>
      <c r="B63" s="45">
        <v>5.0000000000000001E-3</v>
      </c>
    </row>
    <row r="64" spans="1:2" ht="18" customHeight="1" x14ac:dyDescent="0.25">
      <c r="A64" s="17" t="s">
        <v>63</v>
      </c>
      <c r="B64" s="45">
        <v>2.5000000000000001E-2</v>
      </c>
    </row>
    <row r="65" spans="1:2" ht="33" customHeight="1" x14ac:dyDescent="0.25">
      <c r="A65" s="17" t="s">
        <v>121</v>
      </c>
      <c r="B65" s="45">
        <v>0.02</v>
      </c>
    </row>
    <row r="66" spans="1:2" ht="47.25" customHeight="1" x14ac:dyDescent="0.25">
      <c r="A66" s="145" t="s">
        <v>122</v>
      </c>
      <c r="B66" s="146"/>
    </row>
    <row r="67" spans="1:2" ht="44.25" customHeight="1" x14ac:dyDescent="0.25">
      <c r="A67" s="17" t="s">
        <v>154</v>
      </c>
      <c r="B67" s="45">
        <v>1.2330000000000001</v>
      </c>
    </row>
    <row r="68" spans="1:2" ht="44.25" customHeight="1" x14ac:dyDescent="0.25">
      <c r="A68" s="17" t="s">
        <v>152</v>
      </c>
      <c r="B68" s="45">
        <v>5.6870000000000003</v>
      </c>
    </row>
    <row r="69" spans="1:2" ht="49.5" customHeight="1" x14ac:dyDescent="0.25">
      <c r="A69" s="17" t="s">
        <v>125</v>
      </c>
      <c r="B69" s="45">
        <v>1.736</v>
      </c>
    </row>
    <row r="70" spans="1:2" ht="31.5" customHeight="1" x14ac:dyDescent="0.25">
      <c r="A70" s="17" t="s">
        <v>126</v>
      </c>
      <c r="B70" s="45">
        <v>0.68400000000000005</v>
      </c>
    </row>
    <row r="71" spans="1:2" ht="31.5" customHeight="1" x14ac:dyDescent="0.25">
      <c r="A71" s="17" t="s">
        <v>127</v>
      </c>
      <c r="B71" s="45">
        <v>0.379</v>
      </c>
    </row>
    <row r="72" spans="1:2" ht="26.25" customHeight="1" x14ac:dyDescent="0.25">
      <c r="A72" s="17" t="s">
        <v>128</v>
      </c>
      <c r="B72" s="45">
        <v>4.7E-2</v>
      </c>
    </row>
    <row r="73" spans="1:2" ht="32.25" customHeight="1" x14ac:dyDescent="0.25">
      <c r="A73" s="17" t="s">
        <v>71</v>
      </c>
      <c r="B73" s="45">
        <v>5.8999999999999997E-2</v>
      </c>
    </row>
    <row r="74" spans="1:2" ht="30" customHeight="1" x14ac:dyDescent="0.25">
      <c r="A74" s="17" t="s">
        <v>129</v>
      </c>
      <c r="B74" s="45">
        <v>1.4E-2</v>
      </c>
    </row>
    <row r="75" spans="1:2" ht="34.5" customHeight="1" x14ac:dyDescent="0.25">
      <c r="A75" s="17" t="s">
        <v>130</v>
      </c>
      <c r="B75" s="45">
        <v>5.0000000000000001E-3</v>
      </c>
    </row>
    <row r="76" spans="1:2" ht="33" customHeight="1" x14ac:dyDescent="0.25">
      <c r="A76" s="17" t="s">
        <v>131</v>
      </c>
      <c r="B76" s="45">
        <v>1.2E-2</v>
      </c>
    </row>
    <row r="77" spans="1:2" ht="28.5" customHeight="1" x14ac:dyDescent="0.25">
      <c r="A77" s="17" t="s">
        <v>151</v>
      </c>
      <c r="B77" s="45">
        <v>5.0000000000000001E-3</v>
      </c>
    </row>
    <row r="78" spans="1:2" ht="30.75" customHeight="1" x14ac:dyDescent="0.25">
      <c r="A78" s="17" t="s">
        <v>76</v>
      </c>
      <c r="B78" s="45">
        <v>4.0000000000000001E-3</v>
      </c>
    </row>
    <row r="79" spans="1:2" ht="30.75" customHeight="1" x14ac:dyDescent="0.25">
      <c r="A79" s="17" t="s">
        <v>19</v>
      </c>
      <c r="B79" s="45">
        <v>5.5E-2</v>
      </c>
    </row>
    <row r="80" spans="1:2" ht="14.25" customHeight="1" x14ac:dyDescent="0.25">
      <c r="A80" s="17" t="s">
        <v>77</v>
      </c>
      <c r="B80" s="45">
        <v>0.52100000000000002</v>
      </c>
    </row>
    <row r="81" spans="1:2" ht="27" customHeight="1" x14ac:dyDescent="0.25">
      <c r="A81" s="17" t="s">
        <v>78</v>
      </c>
      <c r="B81" s="45">
        <v>0.372</v>
      </c>
    </row>
    <row r="82" spans="1:2" ht="60.75" customHeight="1" x14ac:dyDescent="0.25">
      <c r="A82" s="125" t="s">
        <v>133</v>
      </c>
      <c r="B82" s="126"/>
    </row>
    <row r="83" spans="1:2" ht="29.25" customHeight="1" x14ac:dyDescent="0.25">
      <c r="A83" s="17" t="s">
        <v>134</v>
      </c>
      <c r="B83" s="45">
        <v>0.03</v>
      </c>
    </row>
    <row r="84" spans="1:2" ht="28.5" customHeight="1" x14ac:dyDescent="0.25">
      <c r="A84" s="17" t="s">
        <v>135</v>
      </c>
      <c r="B84" s="45">
        <v>1.2E-2</v>
      </c>
    </row>
    <row r="85" spans="1:2" ht="30" customHeight="1" x14ac:dyDescent="0.25">
      <c r="A85" s="17" t="s">
        <v>136</v>
      </c>
      <c r="B85" s="45">
        <v>0.09</v>
      </c>
    </row>
    <row r="86" spans="1:2" ht="32.25" customHeight="1" x14ac:dyDescent="0.25">
      <c r="A86" s="17" t="s">
        <v>137</v>
      </c>
      <c r="B86" s="45">
        <v>4.8000000000000001E-2</v>
      </c>
    </row>
    <row r="87" spans="1:2" ht="30" customHeight="1" x14ac:dyDescent="0.25">
      <c r="A87" s="17" t="s">
        <v>138</v>
      </c>
      <c r="B87" s="45">
        <v>1.9E-2</v>
      </c>
    </row>
    <row r="88" spans="1:2" ht="44.25" customHeight="1" x14ac:dyDescent="0.25">
      <c r="A88" s="23" t="s">
        <v>85</v>
      </c>
      <c r="B88" s="45">
        <v>0.04</v>
      </c>
    </row>
    <row r="89" spans="1:2" ht="12.75" customHeight="1" x14ac:dyDescent="0.25">
      <c r="A89" s="17" t="s">
        <v>139</v>
      </c>
      <c r="B89" s="45">
        <v>4.2999999999999997E-2</v>
      </c>
    </row>
    <row r="90" spans="1:2" ht="28.5" customHeight="1" x14ac:dyDescent="0.25">
      <c r="A90" s="17" t="s">
        <v>140</v>
      </c>
      <c r="B90" s="45">
        <v>0.11</v>
      </c>
    </row>
    <row r="91" spans="1:2" ht="15.75" x14ac:dyDescent="0.25">
      <c r="A91" s="148" t="s">
        <v>141</v>
      </c>
      <c r="B91" s="149"/>
    </row>
    <row r="92" spans="1:2" ht="30.75" customHeight="1" x14ac:dyDescent="0.25">
      <c r="A92" s="17" t="s">
        <v>155</v>
      </c>
      <c r="B92" s="45">
        <v>1.03</v>
      </c>
    </row>
    <row r="93" spans="1:2" ht="15.75" x14ac:dyDescent="0.25">
      <c r="A93" s="17" t="s">
        <v>89</v>
      </c>
      <c r="B93" s="45">
        <v>4.3999999999999997E-2</v>
      </c>
    </row>
    <row r="94" spans="1:2" ht="14.25" customHeight="1" x14ac:dyDescent="0.25">
      <c r="A94" s="17" t="s">
        <v>90</v>
      </c>
      <c r="B94" s="45">
        <v>0.127</v>
      </c>
    </row>
    <row r="95" spans="1:2" ht="12.75" customHeight="1" x14ac:dyDescent="0.25">
      <c r="A95" s="17" t="s">
        <v>91</v>
      </c>
      <c r="B95" s="45">
        <v>3.1E-2</v>
      </c>
    </row>
    <row r="96" spans="1:2" ht="17.25" customHeight="1" x14ac:dyDescent="0.25">
      <c r="A96" s="17" t="s">
        <v>92</v>
      </c>
      <c r="B96" s="45">
        <v>0.03</v>
      </c>
    </row>
    <row r="97" spans="1:2" ht="14.25" customHeight="1" x14ac:dyDescent="0.25">
      <c r="A97" s="17" t="s">
        <v>93</v>
      </c>
      <c r="B97" s="45">
        <v>0.8</v>
      </c>
    </row>
    <row r="98" spans="1:2" ht="15.75" x14ac:dyDescent="0.25">
      <c r="A98" s="18" t="s">
        <v>94</v>
      </c>
      <c r="B98" s="45">
        <v>3.1E-2</v>
      </c>
    </row>
    <row r="99" spans="1:2" ht="15.75" x14ac:dyDescent="0.25">
      <c r="A99" s="18" t="s">
        <v>95</v>
      </c>
      <c r="B99" s="45">
        <v>0.13200000000000001</v>
      </c>
    </row>
    <row r="100" spans="1:2" ht="27.75" customHeight="1" x14ac:dyDescent="0.25">
      <c r="A100" s="17" t="s">
        <v>144</v>
      </c>
      <c r="B100" s="45">
        <v>0.04</v>
      </c>
    </row>
    <row r="101" spans="1:2" ht="30" customHeight="1" x14ac:dyDescent="0.25">
      <c r="A101" s="88" t="s">
        <v>97</v>
      </c>
      <c r="B101" s="62">
        <v>23.4</v>
      </c>
    </row>
  </sheetData>
  <mergeCells count="16">
    <mergeCell ref="A47:B47"/>
    <mergeCell ref="A59:B59"/>
    <mergeCell ref="A66:B66"/>
    <mergeCell ref="A82:B82"/>
    <mergeCell ref="A91:B91"/>
    <mergeCell ref="A39:B39"/>
    <mergeCell ref="A41:B41"/>
    <mergeCell ref="A26:B26"/>
    <mergeCell ref="A1:B1"/>
    <mergeCell ref="A3:B3"/>
    <mergeCell ref="A4:B4"/>
    <mergeCell ref="A7:B7"/>
    <mergeCell ref="A9:B9"/>
    <mergeCell ref="A13:B13"/>
    <mergeCell ref="A18:B18"/>
    <mergeCell ref="A22:B22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G31" sqref="G31"/>
    </sheetView>
  </sheetViews>
  <sheetFormatPr defaultRowHeight="15" x14ac:dyDescent="0.25"/>
  <cols>
    <col min="1" max="1" width="22.5703125" customWidth="1"/>
    <col min="2" max="2" width="19" customWidth="1"/>
    <col min="3" max="3" width="14" customWidth="1"/>
    <col min="4" max="4" width="25.42578125" customWidth="1"/>
  </cols>
  <sheetData>
    <row r="1" spans="1:4" x14ac:dyDescent="0.25">
      <c r="A1" s="154" t="s">
        <v>156</v>
      </c>
      <c r="B1" s="154"/>
      <c r="C1" s="154"/>
      <c r="D1" s="154"/>
    </row>
    <row r="2" spans="1:4" ht="49.5" customHeight="1" x14ac:dyDescent="0.25">
      <c r="A2" s="118" t="s">
        <v>1</v>
      </c>
      <c r="B2" s="155"/>
      <c r="C2" s="155"/>
      <c r="D2" s="119"/>
    </row>
    <row r="3" spans="1:4" ht="51" customHeight="1" x14ac:dyDescent="0.25">
      <c r="A3" s="1" t="s">
        <v>2</v>
      </c>
      <c r="B3" s="1" t="s">
        <v>3</v>
      </c>
      <c r="C3" s="1" t="s">
        <v>4</v>
      </c>
      <c r="D3" s="1" t="s">
        <v>7</v>
      </c>
    </row>
    <row r="4" spans="1:4" ht="21" customHeight="1" x14ac:dyDescent="0.25">
      <c r="A4" s="120" t="s">
        <v>5</v>
      </c>
      <c r="B4" s="156"/>
      <c r="C4" s="156"/>
      <c r="D4" s="121"/>
    </row>
    <row r="5" spans="1:4" x14ac:dyDescent="0.25">
      <c r="A5" s="117" t="s">
        <v>11</v>
      </c>
      <c r="B5" s="117"/>
      <c r="C5" s="117"/>
      <c r="D5" s="117"/>
    </row>
    <row r="6" spans="1:4" ht="64.5" customHeight="1" x14ac:dyDescent="0.25">
      <c r="A6" s="12" t="s">
        <v>6</v>
      </c>
      <c r="B6" s="2"/>
      <c r="C6" s="157"/>
      <c r="D6" s="37">
        <v>2.5000000000000001E-2</v>
      </c>
    </row>
    <row r="7" spans="1:4" ht="75.75" customHeight="1" x14ac:dyDescent="0.25">
      <c r="A7" s="12" t="s">
        <v>8</v>
      </c>
      <c r="B7" s="2"/>
      <c r="C7" s="158"/>
      <c r="D7" s="37">
        <v>6.8000000000000005E-2</v>
      </c>
    </row>
    <row r="8" spans="1:4" ht="33.75" customHeight="1" x14ac:dyDescent="0.25">
      <c r="A8" s="117" t="s">
        <v>153</v>
      </c>
      <c r="B8" s="117"/>
      <c r="C8" s="117"/>
      <c r="D8" s="117"/>
    </row>
    <row r="9" spans="1:4" ht="52.5" customHeight="1" x14ac:dyDescent="0.25">
      <c r="A9" s="3" t="s">
        <v>9</v>
      </c>
      <c r="B9" s="2"/>
      <c r="D9" s="37">
        <v>0.19700000000000001</v>
      </c>
    </row>
    <row r="10" spans="1:4" ht="36.75" customHeight="1" x14ac:dyDescent="0.25">
      <c r="A10" s="117" t="s">
        <v>99</v>
      </c>
      <c r="B10" s="117"/>
      <c r="C10" s="117"/>
      <c r="D10" s="117"/>
    </row>
    <row r="11" spans="1:4" ht="48.75" customHeight="1" x14ac:dyDescent="0.25">
      <c r="A11" s="3" t="s">
        <v>13</v>
      </c>
      <c r="B11" s="2"/>
      <c r="C11" s="157"/>
      <c r="D11" s="38">
        <v>8.0000000000000002E-3</v>
      </c>
    </row>
    <row r="12" spans="1:4" ht="49.5" customHeight="1" x14ac:dyDescent="0.25">
      <c r="A12" s="3" t="s">
        <v>14</v>
      </c>
      <c r="B12" s="2"/>
      <c r="C12" s="159"/>
      <c r="D12" s="38">
        <v>6.0000000000000001E-3</v>
      </c>
    </row>
    <row r="13" spans="1:4" ht="60" customHeight="1" x14ac:dyDescent="0.25">
      <c r="A13" s="3" t="s">
        <v>15</v>
      </c>
      <c r="B13" s="2"/>
      <c r="C13" s="158"/>
      <c r="D13" s="38">
        <v>0.129</v>
      </c>
    </row>
    <row r="14" spans="1:4" ht="30.75" customHeight="1" x14ac:dyDescent="0.25">
      <c r="A14" s="117" t="s">
        <v>16</v>
      </c>
      <c r="B14" s="117"/>
      <c r="C14" s="117"/>
      <c r="D14" s="117"/>
    </row>
    <row r="15" spans="1:4" ht="60" x14ac:dyDescent="0.25">
      <c r="A15" s="3" t="s">
        <v>157</v>
      </c>
      <c r="B15" s="2"/>
      <c r="D15" s="38">
        <v>8.5999999999999993E-2</v>
      </c>
    </row>
    <row r="16" spans="1:4" ht="29.25" customHeight="1" x14ac:dyDescent="0.25">
      <c r="A16" s="4" t="s">
        <v>18</v>
      </c>
      <c r="B16" s="2"/>
      <c r="D16" s="38">
        <v>0.14799999999999999</v>
      </c>
    </row>
    <row r="17" spans="1:4" ht="84.75" customHeight="1" x14ac:dyDescent="0.25">
      <c r="A17" s="6" t="s">
        <v>101</v>
      </c>
      <c r="B17" s="7"/>
      <c r="D17" s="40">
        <v>0.66500000000000004</v>
      </c>
    </row>
    <row r="18" spans="1:4" ht="36" customHeight="1" x14ac:dyDescent="0.25">
      <c r="A18" s="160" t="s">
        <v>102</v>
      </c>
      <c r="B18" s="161"/>
      <c r="C18" s="161"/>
      <c r="D18" s="162"/>
    </row>
    <row r="19" spans="1:4" ht="88.5" customHeight="1" x14ac:dyDescent="0.25">
      <c r="A19" s="11" t="s">
        <v>22</v>
      </c>
      <c r="B19" s="10"/>
      <c r="D19" s="39">
        <v>2.7E-2</v>
      </c>
    </row>
    <row r="20" spans="1:4" ht="51.75" customHeight="1" x14ac:dyDescent="0.25">
      <c r="A20" s="3" t="s">
        <v>23</v>
      </c>
      <c r="B20" s="2"/>
      <c r="D20" s="38">
        <v>0.36699999999999999</v>
      </c>
    </row>
    <row r="21" spans="1:4" ht="33" customHeight="1" x14ac:dyDescent="0.25">
      <c r="A21" s="3" t="s">
        <v>24</v>
      </c>
      <c r="B21" s="2"/>
      <c r="D21" s="38">
        <v>0.1</v>
      </c>
    </row>
    <row r="22" spans="1:4" x14ac:dyDescent="0.25">
      <c r="A22" s="163" t="s">
        <v>104</v>
      </c>
      <c r="B22" s="164"/>
      <c r="C22" s="164"/>
      <c r="D22" s="165"/>
    </row>
    <row r="23" spans="1:4" ht="37.5" customHeight="1" x14ac:dyDescent="0.25">
      <c r="A23" s="3" t="s">
        <v>25</v>
      </c>
      <c r="B23" s="2"/>
      <c r="C23" s="2"/>
      <c r="D23" s="38">
        <v>0.28599999999999998</v>
      </c>
    </row>
    <row r="24" spans="1:4" ht="181.5" customHeight="1" x14ac:dyDescent="0.25">
      <c r="A24" s="3" t="s">
        <v>105</v>
      </c>
      <c r="B24" s="2"/>
      <c r="D24" s="38">
        <v>7.3999999999999996E-2</v>
      </c>
    </row>
    <row r="25" spans="1:4" ht="35.25" customHeight="1" x14ac:dyDescent="0.25">
      <c r="A25" s="3" t="s">
        <v>27</v>
      </c>
      <c r="B25" s="2"/>
      <c r="C25" s="2"/>
      <c r="D25" s="38">
        <v>0.53500000000000003</v>
      </c>
    </row>
    <row r="26" spans="1:4" ht="45" customHeight="1" x14ac:dyDescent="0.25">
      <c r="A26" s="153" t="s">
        <v>106</v>
      </c>
      <c r="B26" s="153"/>
      <c r="C26" s="153"/>
      <c r="D26" s="153"/>
    </row>
    <row r="27" spans="1:4" ht="51" customHeight="1" x14ac:dyDescent="0.25">
      <c r="A27" s="8" t="s">
        <v>107</v>
      </c>
      <c r="B27" s="10"/>
      <c r="D27" s="39">
        <v>0.214</v>
      </c>
    </row>
    <row r="28" spans="1:4" ht="51" customHeight="1" x14ac:dyDescent="0.25">
      <c r="A28" s="3" t="s">
        <v>30</v>
      </c>
      <c r="B28" s="2"/>
      <c r="D28" s="38">
        <v>1.2999999999999999E-2</v>
      </c>
    </row>
    <row r="29" spans="1:4" ht="42.75" customHeight="1" x14ac:dyDescent="0.25">
      <c r="A29" s="3" t="s">
        <v>31</v>
      </c>
      <c r="B29" s="2"/>
      <c r="D29" s="38">
        <v>0.04</v>
      </c>
    </row>
    <row r="30" spans="1:4" ht="33.75" customHeight="1" x14ac:dyDescent="0.25">
      <c r="A30" s="3" t="s">
        <v>32</v>
      </c>
      <c r="B30" s="2"/>
      <c r="D30" s="38">
        <v>0.13400000000000001</v>
      </c>
    </row>
    <row r="31" spans="1:4" ht="80.25" customHeight="1" x14ac:dyDescent="0.25">
      <c r="A31" s="3" t="s">
        <v>33</v>
      </c>
      <c r="B31" s="2"/>
      <c r="D31" s="38">
        <v>8.1000000000000003E-2</v>
      </c>
    </row>
    <row r="32" spans="1:4" ht="82.5" customHeight="1" x14ac:dyDescent="0.25">
      <c r="A32" s="14" t="s">
        <v>108</v>
      </c>
      <c r="B32" s="15"/>
      <c r="C32" s="16"/>
      <c r="D32" s="60">
        <v>0.06</v>
      </c>
    </row>
    <row r="33" spans="1:4" ht="30" x14ac:dyDescent="0.25">
      <c r="A33" s="4" t="s">
        <v>35</v>
      </c>
      <c r="B33" s="2"/>
      <c r="D33" s="38">
        <v>0.127</v>
      </c>
    </row>
    <row r="34" spans="1:4" x14ac:dyDescent="0.25">
      <c r="A34" s="2" t="s">
        <v>36</v>
      </c>
      <c r="B34" s="2"/>
      <c r="D34" s="38">
        <v>8.3000000000000004E-2</v>
      </c>
    </row>
    <row r="35" spans="1:4" x14ac:dyDescent="0.25">
      <c r="A35" s="3" t="s">
        <v>109</v>
      </c>
      <c r="B35" s="2"/>
      <c r="D35" s="38">
        <v>4.2999999999999997E-2</v>
      </c>
    </row>
    <row r="36" spans="1:4" ht="60" x14ac:dyDescent="0.25">
      <c r="A36" s="3" t="s">
        <v>110</v>
      </c>
      <c r="B36" s="2"/>
      <c r="D36" s="38">
        <v>0.20499999999999999</v>
      </c>
    </row>
    <row r="37" spans="1:4" ht="45" x14ac:dyDescent="0.25">
      <c r="A37" s="3" t="s">
        <v>39</v>
      </c>
      <c r="B37" s="2"/>
      <c r="D37" s="38">
        <v>1.2E-2</v>
      </c>
    </row>
    <row r="38" spans="1:4" x14ac:dyDescent="0.25">
      <c r="A38" s="3" t="s">
        <v>111</v>
      </c>
      <c r="B38" s="2"/>
      <c r="D38" s="38">
        <v>0.20100000000000001</v>
      </c>
    </row>
    <row r="39" spans="1:4" ht="48.75" customHeight="1" x14ac:dyDescent="0.25">
      <c r="A39" s="150" t="s">
        <v>112</v>
      </c>
      <c r="B39" s="151"/>
      <c r="C39" s="151"/>
      <c r="D39" s="152"/>
    </row>
    <row r="40" spans="1:4" ht="90" x14ac:dyDescent="0.25">
      <c r="A40" s="6" t="s">
        <v>113</v>
      </c>
      <c r="B40" s="7"/>
      <c r="D40" s="40">
        <v>0.13300000000000001</v>
      </c>
    </row>
    <row r="41" spans="1:4" ht="40.5" customHeight="1" x14ac:dyDescent="0.25">
      <c r="A41" s="153" t="s">
        <v>114</v>
      </c>
      <c r="B41" s="153"/>
      <c r="C41" s="153"/>
      <c r="D41" s="153"/>
    </row>
    <row r="42" spans="1:4" ht="60" x14ac:dyDescent="0.25">
      <c r="A42" s="3" t="s">
        <v>115</v>
      </c>
      <c r="B42" s="10"/>
      <c r="D42" s="39">
        <v>1.0309999999999999</v>
      </c>
    </row>
    <row r="43" spans="1:4" ht="30" x14ac:dyDescent="0.25">
      <c r="A43" s="3" t="s">
        <v>44</v>
      </c>
      <c r="B43" s="2"/>
      <c r="D43" s="38">
        <v>1.2769999999999999</v>
      </c>
    </row>
    <row r="44" spans="1:4" ht="45" x14ac:dyDescent="0.25">
      <c r="A44" s="3" t="s">
        <v>45</v>
      </c>
      <c r="B44" s="2"/>
      <c r="D44" s="38">
        <v>6.8000000000000005E-2</v>
      </c>
    </row>
    <row r="45" spans="1:4" ht="60" x14ac:dyDescent="0.25">
      <c r="A45" s="3" t="s">
        <v>46</v>
      </c>
      <c r="B45" s="2"/>
      <c r="D45" s="38">
        <v>0.13300000000000001</v>
      </c>
    </row>
    <row r="46" spans="1:4" ht="45" x14ac:dyDescent="0.25">
      <c r="A46" s="3" t="s">
        <v>47</v>
      </c>
      <c r="B46" s="2"/>
      <c r="D46" s="38">
        <v>0.13300000000000001</v>
      </c>
    </row>
    <row r="47" spans="1:4" ht="46.5" customHeight="1" x14ac:dyDescent="0.25">
      <c r="A47" s="153" t="s">
        <v>116</v>
      </c>
      <c r="B47" s="153"/>
      <c r="C47" s="153"/>
      <c r="D47" s="153"/>
    </row>
    <row r="48" spans="1:4" ht="75" x14ac:dyDescent="0.25">
      <c r="A48" s="3" t="s">
        <v>50</v>
      </c>
      <c r="B48" s="2"/>
      <c r="D48" s="38">
        <v>0.71399999999999997</v>
      </c>
    </row>
    <row r="49" spans="1:4" ht="60" x14ac:dyDescent="0.25">
      <c r="A49" s="3" t="s">
        <v>51</v>
      </c>
      <c r="B49" s="2"/>
      <c r="D49" s="38">
        <v>8.0000000000000002E-3</v>
      </c>
    </row>
    <row r="50" spans="1:4" ht="30" x14ac:dyDescent="0.25">
      <c r="A50" s="3" t="s">
        <v>52</v>
      </c>
      <c r="B50" s="2"/>
      <c r="D50" s="38">
        <v>8.5000000000000006E-2</v>
      </c>
    </row>
    <row r="51" spans="1:4" ht="60" x14ac:dyDescent="0.25">
      <c r="A51" s="3" t="s">
        <v>53</v>
      </c>
      <c r="B51" s="2"/>
      <c r="D51" s="38">
        <v>1.204</v>
      </c>
    </row>
    <row r="52" spans="1:4" ht="90" x14ac:dyDescent="0.25">
      <c r="A52" s="3" t="s">
        <v>117</v>
      </c>
      <c r="B52" s="2"/>
      <c r="D52" s="38">
        <v>0.28000000000000003</v>
      </c>
    </row>
    <row r="53" spans="1:4" ht="75" x14ac:dyDescent="0.25">
      <c r="A53" s="3" t="s">
        <v>118</v>
      </c>
      <c r="B53" s="2"/>
      <c r="D53" s="38">
        <v>0.249</v>
      </c>
    </row>
    <row r="54" spans="1:4" ht="75" x14ac:dyDescent="0.25">
      <c r="A54" s="3" t="s">
        <v>56</v>
      </c>
      <c r="B54" s="2"/>
      <c r="D54" s="38">
        <v>0.121</v>
      </c>
    </row>
    <row r="55" spans="1:4" ht="60" x14ac:dyDescent="0.25">
      <c r="A55" s="3" t="s">
        <v>57</v>
      </c>
      <c r="B55" s="2"/>
      <c r="D55" s="38">
        <v>0.42599999999999999</v>
      </c>
    </row>
    <row r="56" spans="1:4" ht="45" x14ac:dyDescent="0.25">
      <c r="A56" s="3" t="s">
        <v>58</v>
      </c>
      <c r="B56" s="2"/>
      <c r="D56" s="38">
        <v>1.2E-2</v>
      </c>
    </row>
    <row r="57" spans="1:4" ht="30" x14ac:dyDescent="0.25">
      <c r="A57" s="3" t="s">
        <v>44</v>
      </c>
      <c r="B57" s="2"/>
      <c r="D57" s="38">
        <v>1.2769999999999999</v>
      </c>
    </row>
    <row r="58" spans="1:4" ht="32.25" customHeight="1" x14ac:dyDescent="0.25">
      <c r="A58" s="150" t="s">
        <v>119</v>
      </c>
      <c r="B58" s="151"/>
      <c r="C58" s="151"/>
      <c r="D58" s="152"/>
    </row>
    <row r="59" spans="1:4" ht="45" x14ac:dyDescent="0.25">
      <c r="A59" s="3" t="s">
        <v>59</v>
      </c>
      <c r="B59" s="2"/>
      <c r="D59" s="38">
        <v>0.152</v>
      </c>
    </row>
    <row r="60" spans="1:4" ht="45" x14ac:dyDescent="0.25">
      <c r="A60" s="3" t="s">
        <v>60</v>
      </c>
      <c r="B60" s="2"/>
      <c r="D60" s="38">
        <v>7.2999999999999995E-2</v>
      </c>
    </row>
    <row r="61" spans="1:4" ht="60" x14ac:dyDescent="0.25">
      <c r="A61" s="3" t="s">
        <v>120</v>
      </c>
      <c r="B61" s="2"/>
      <c r="D61" s="38">
        <v>3.9E-2</v>
      </c>
    </row>
    <row r="62" spans="1:4" ht="47.25" customHeight="1" x14ac:dyDescent="0.25">
      <c r="A62" s="3" t="s">
        <v>62</v>
      </c>
      <c r="B62" s="2"/>
      <c r="D62" s="38">
        <v>5.0000000000000001E-3</v>
      </c>
    </row>
    <row r="63" spans="1:4" ht="30" x14ac:dyDescent="0.25">
      <c r="A63" s="3" t="s">
        <v>63</v>
      </c>
      <c r="B63" s="2"/>
      <c r="D63" s="38">
        <v>2.5000000000000001E-2</v>
      </c>
    </row>
    <row r="64" spans="1:4" ht="79.5" customHeight="1" x14ac:dyDescent="0.25">
      <c r="A64" s="3" t="s">
        <v>121</v>
      </c>
      <c r="B64" s="2"/>
      <c r="D64" s="38">
        <v>2.1000000000000001E-2</v>
      </c>
    </row>
    <row r="65" spans="1:4" ht="58.5" customHeight="1" x14ac:dyDescent="0.25">
      <c r="A65" s="150" t="s">
        <v>122</v>
      </c>
      <c r="B65" s="151"/>
      <c r="C65" s="151"/>
      <c r="D65" s="152"/>
    </row>
    <row r="66" spans="1:4" ht="90" customHeight="1" x14ac:dyDescent="0.25">
      <c r="A66" s="3" t="s">
        <v>123</v>
      </c>
      <c r="B66" s="2"/>
      <c r="D66" s="38">
        <v>1.349</v>
      </c>
    </row>
    <row r="67" spans="1:4" ht="123" customHeight="1" x14ac:dyDescent="0.25">
      <c r="A67" s="3" t="s">
        <v>152</v>
      </c>
      <c r="B67" s="2"/>
      <c r="D67" s="38">
        <v>5.3250000000000002</v>
      </c>
    </row>
    <row r="68" spans="1:4" ht="77.25" customHeight="1" x14ac:dyDescent="0.25">
      <c r="A68" s="3" t="s">
        <v>126</v>
      </c>
      <c r="B68" s="2"/>
      <c r="D68" s="38">
        <v>0.64</v>
      </c>
    </row>
    <row r="69" spans="1:4" ht="66.75" customHeight="1" x14ac:dyDescent="0.25">
      <c r="A69" s="3" t="s">
        <v>128</v>
      </c>
      <c r="B69" s="2"/>
      <c r="D69" s="38">
        <v>0.19400000000000001</v>
      </c>
    </row>
    <row r="70" spans="1:4" ht="74.25" customHeight="1" x14ac:dyDescent="0.25">
      <c r="A70" s="3" t="s">
        <v>71</v>
      </c>
      <c r="B70" s="2"/>
      <c r="D70" s="38">
        <v>0.24399999999999999</v>
      </c>
    </row>
    <row r="71" spans="1:4" ht="74.25" customHeight="1" x14ac:dyDescent="0.25">
      <c r="A71" s="3" t="s">
        <v>129</v>
      </c>
      <c r="B71" s="2"/>
      <c r="D71" s="38">
        <v>0.01</v>
      </c>
    </row>
    <row r="72" spans="1:4" ht="45" customHeight="1" x14ac:dyDescent="0.25">
      <c r="A72" s="3" t="s">
        <v>130</v>
      </c>
      <c r="B72" s="2"/>
      <c r="D72" s="38">
        <v>6.0000000000000001E-3</v>
      </c>
    </row>
    <row r="73" spans="1:4" ht="57.75" customHeight="1" x14ac:dyDescent="0.25">
      <c r="A73" s="3" t="s">
        <v>131</v>
      </c>
      <c r="B73" s="2"/>
      <c r="D73" s="38">
        <v>0.01</v>
      </c>
    </row>
    <row r="74" spans="1:4" ht="44.25" customHeight="1" x14ac:dyDescent="0.25">
      <c r="A74" s="3" t="s">
        <v>151</v>
      </c>
      <c r="B74" s="2"/>
      <c r="D74" s="38">
        <v>8.0000000000000002E-3</v>
      </c>
    </row>
    <row r="75" spans="1:4" ht="60" customHeight="1" x14ac:dyDescent="0.25">
      <c r="A75" s="163" t="s">
        <v>133</v>
      </c>
      <c r="B75" s="164"/>
      <c r="C75" s="164"/>
      <c r="D75" s="165"/>
    </row>
    <row r="76" spans="1:4" ht="97.5" customHeight="1" x14ac:dyDescent="0.25">
      <c r="A76" s="3" t="s">
        <v>134</v>
      </c>
      <c r="B76" s="2"/>
      <c r="D76" s="38">
        <v>5.6000000000000001E-2</v>
      </c>
    </row>
    <row r="77" spans="1:4" ht="60" x14ac:dyDescent="0.25">
      <c r="A77" s="3" t="s">
        <v>135</v>
      </c>
      <c r="B77" s="2"/>
      <c r="D77" s="38">
        <v>2.1999999999999999E-2</v>
      </c>
    </row>
    <row r="78" spans="1:4" ht="100.5" customHeight="1" x14ac:dyDescent="0.25">
      <c r="A78" s="3" t="s">
        <v>136</v>
      </c>
      <c r="B78" s="2"/>
      <c r="D78" s="38">
        <v>0.17</v>
      </c>
    </row>
    <row r="79" spans="1:4" ht="75" customHeight="1" x14ac:dyDescent="0.25">
      <c r="A79" s="3" t="s">
        <v>137</v>
      </c>
      <c r="B79" s="2"/>
      <c r="D79" s="38">
        <v>9.1999999999999998E-2</v>
      </c>
    </row>
    <row r="80" spans="1:4" ht="61.5" customHeight="1" x14ac:dyDescent="0.25">
      <c r="A80" s="3" t="s">
        <v>138</v>
      </c>
      <c r="B80" s="2"/>
      <c r="D80" s="38">
        <v>3.5999999999999997E-2</v>
      </c>
    </row>
    <row r="81" spans="1:4" ht="88.5" customHeight="1" x14ac:dyDescent="0.25">
      <c r="A81" s="4" t="s">
        <v>85</v>
      </c>
      <c r="B81" s="2"/>
      <c r="D81" s="38">
        <v>7.4999999999999997E-2</v>
      </c>
    </row>
    <row r="82" spans="1:4" ht="45" customHeight="1" x14ac:dyDescent="0.25">
      <c r="A82" s="3" t="s">
        <v>139</v>
      </c>
      <c r="B82" s="2"/>
      <c r="D82" s="38">
        <v>4.2999999999999997E-2</v>
      </c>
    </row>
    <row r="83" spans="1:4" ht="60.75" customHeight="1" x14ac:dyDescent="0.25">
      <c r="A83" s="3" t="s">
        <v>140</v>
      </c>
      <c r="B83" s="2"/>
      <c r="D83" s="38">
        <v>0.14099999999999999</v>
      </c>
    </row>
    <row r="84" spans="1:4" ht="19.5" customHeight="1" x14ac:dyDescent="0.25">
      <c r="A84" s="167" t="s">
        <v>141</v>
      </c>
      <c r="B84" s="168"/>
      <c r="C84" s="168"/>
      <c r="D84" s="169"/>
    </row>
    <row r="85" spans="1:4" ht="81.75" customHeight="1" x14ac:dyDescent="0.25">
      <c r="A85" s="3" t="s">
        <v>142</v>
      </c>
      <c r="B85" s="2"/>
      <c r="D85" s="38">
        <v>0.40699999999999997</v>
      </c>
    </row>
    <row r="86" spans="1:4" ht="30" x14ac:dyDescent="0.25">
      <c r="A86" s="3" t="s">
        <v>143</v>
      </c>
      <c r="B86" s="2"/>
      <c r="D86" s="38">
        <v>7.1999999999999995E-2</v>
      </c>
    </row>
    <row r="87" spans="1:4" ht="45" x14ac:dyDescent="0.25">
      <c r="A87" s="3" t="s">
        <v>90</v>
      </c>
      <c r="B87" s="2"/>
      <c r="D87" s="38">
        <v>0.127</v>
      </c>
    </row>
    <row r="88" spans="1:4" ht="45" x14ac:dyDescent="0.25">
      <c r="A88" s="3" t="s">
        <v>91</v>
      </c>
      <c r="B88" s="2"/>
      <c r="D88" s="38">
        <v>3.1E-2</v>
      </c>
    </row>
    <row r="89" spans="1:4" ht="45" x14ac:dyDescent="0.25">
      <c r="A89" s="3" t="s">
        <v>92</v>
      </c>
      <c r="B89" s="2"/>
      <c r="D89" s="38">
        <v>0.03</v>
      </c>
    </row>
    <row r="90" spans="1:4" ht="30" x14ac:dyDescent="0.25">
      <c r="A90" s="3" t="s">
        <v>93</v>
      </c>
      <c r="B90" s="2"/>
      <c r="D90" s="38">
        <v>0.14599999999999999</v>
      </c>
    </row>
    <row r="91" spans="1:4" x14ac:dyDescent="0.25">
      <c r="A91" s="2" t="s">
        <v>94</v>
      </c>
      <c r="B91" s="2"/>
      <c r="D91" s="38">
        <v>5.6000000000000001E-2</v>
      </c>
    </row>
    <row r="92" spans="1:4" x14ac:dyDescent="0.25">
      <c r="A92" s="2" t="s">
        <v>95</v>
      </c>
      <c r="B92" s="2"/>
      <c r="D92" s="38">
        <v>0.24099999999999999</v>
      </c>
    </row>
    <row r="93" spans="1:4" ht="60" x14ac:dyDescent="0.25">
      <c r="A93" s="3" t="s">
        <v>144</v>
      </c>
      <c r="B93" s="2"/>
      <c r="D93" s="38">
        <v>5.1999999999999998E-2</v>
      </c>
    </row>
    <row r="94" spans="1:4" ht="50.25" customHeight="1" x14ac:dyDescent="0.25">
      <c r="A94" s="140" t="s">
        <v>97</v>
      </c>
      <c r="B94" s="166"/>
      <c r="C94" s="141"/>
      <c r="D94" s="13">
        <v>21.2</v>
      </c>
    </row>
  </sheetData>
  <mergeCells count="20">
    <mergeCell ref="A47:D47"/>
    <mergeCell ref="A58:D58"/>
    <mergeCell ref="A65:D65"/>
    <mergeCell ref="A75:D75"/>
    <mergeCell ref="A94:C94"/>
    <mergeCell ref="A84:D84"/>
    <mergeCell ref="A39:D39"/>
    <mergeCell ref="A41:D41"/>
    <mergeCell ref="A26:D26"/>
    <mergeCell ref="A1:D1"/>
    <mergeCell ref="A2:D2"/>
    <mergeCell ref="A4:D4"/>
    <mergeCell ref="A5:D5"/>
    <mergeCell ref="C6:C7"/>
    <mergeCell ref="A8:D8"/>
    <mergeCell ref="A10:D10"/>
    <mergeCell ref="C11:C13"/>
    <mergeCell ref="A14:D14"/>
    <mergeCell ref="A18:D18"/>
    <mergeCell ref="A22:D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76" workbookViewId="0">
      <selection sqref="A1:B93"/>
    </sheetView>
  </sheetViews>
  <sheetFormatPr defaultRowHeight="15" x14ac:dyDescent="0.25"/>
  <cols>
    <col min="1" max="1" width="43.140625" customWidth="1"/>
    <col min="2" max="2" width="43.7109375" customWidth="1"/>
  </cols>
  <sheetData>
    <row r="1" spans="1:2" ht="62.25" customHeight="1" x14ac:dyDescent="0.25">
      <c r="A1" s="118" t="s">
        <v>180</v>
      </c>
      <c r="B1" s="119"/>
    </row>
    <row r="2" spans="1:2" ht="33" customHeight="1" x14ac:dyDescent="0.25">
      <c r="A2" s="41" t="s">
        <v>2</v>
      </c>
      <c r="B2" s="41" t="s">
        <v>7</v>
      </c>
    </row>
    <row r="3" spans="1:2" ht="15.75" x14ac:dyDescent="0.25">
      <c r="A3" s="120" t="s">
        <v>5</v>
      </c>
      <c r="B3" s="121"/>
    </row>
    <row r="4" spans="1:2" ht="15.75" x14ac:dyDescent="0.25">
      <c r="A4" s="129" t="s">
        <v>11</v>
      </c>
      <c r="B4" s="129"/>
    </row>
    <row r="5" spans="1:2" ht="35.25" customHeight="1" x14ac:dyDescent="0.25">
      <c r="A5" s="70" t="s">
        <v>6</v>
      </c>
      <c r="B5" s="43">
        <v>2.5000000000000001E-2</v>
      </c>
    </row>
    <row r="6" spans="1:2" ht="35.25" customHeight="1" x14ac:dyDescent="0.25">
      <c r="A6" s="70" t="s">
        <v>8</v>
      </c>
      <c r="B6" s="43">
        <v>0.30299999999999999</v>
      </c>
    </row>
    <row r="7" spans="1:2" ht="33.75" customHeight="1" x14ac:dyDescent="0.25">
      <c r="A7" s="129" t="s">
        <v>153</v>
      </c>
      <c r="B7" s="129"/>
    </row>
    <row r="8" spans="1:2" ht="31.5" customHeight="1" x14ac:dyDescent="0.25">
      <c r="A8" s="17" t="s">
        <v>9</v>
      </c>
      <c r="B8" s="43">
        <v>0.19700000000000001</v>
      </c>
    </row>
    <row r="9" spans="1:2" ht="31.5" customHeight="1" x14ac:dyDescent="0.25">
      <c r="A9" s="129" t="s">
        <v>99</v>
      </c>
      <c r="B9" s="129"/>
    </row>
    <row r="10" spans="1:2" ht="14.25" customHeight="1" x14ac:dyDescent="0.25">
      <c r="A10" s="17" t="s">
        <v>13</v>
      </c>
      <c r="B10" s="45">
        <v>1.4E-2</v>
      </c>
    </row>
    <row r="11" spans="1:2" ht="19.5" customHeight="1" x14ac:dyDescent="0.25">
      <c r="A11" s="17" t="s">
        <v>14</v>
      </c>
      <c r="B11" s="45">
        <v>1.0999999999999999E-2</v>
      </c>
    </row>
    <row r="12" spans="1:2" ht="32.25" customHeight="1" x14ac:dyDescent="0.25">
      <c r="A12" s="17" t="s">
        <v>15</v>
      </c>
      <c r="B12" s="45">
        <v>9.5000000000000001E-2</v>
      </c>
    </row>
    <row r="13" spans="1:2" ht="32.25" customHeight="1" x14ac:dyDescent="0.25">
      <c r="A13" s="129" t="s">
        <v>16</v>
      </c>
      <c r="B13" s="129"/>
    </row>
    <row r="14" spans="1:2" ht="30" customHeight="1" x14ac:dyDescent="0.25">
      <c r="A14" s="17" t="s">
        <v>157</v>
      </c>
      <c r="B14" s="45">
        <v>0.08</v>
      </c>
    </row>
    <row r="15" spans="1:2" ht="18" customHeight="1" x14ac:dyDescent="0.25">
      <c r="A15" s="23" t="s">
        <v>18</v>
      </c>
      <c r="B15" s="45">
        <v>0.13700000000000001</v>
      </c>
    </row>
    <row r="16" spans="1:2" ht="33" customHeight="1" x14ac:dyDescent="0.25">
      <c r="A16" s="19" t="s">
        <v>158</v>
      </c>
      <c r="B16" s="47">
        <v>0.61799999999999999</v>
      </c>
    </row>
    <row r="17" spans="1:2" ht="36" customHeight="1" x14ac:dyDescent="0.25">
      <c r="A17" s="127" t="s">
        <v>102</v>
      </c>
      <c r="B17" s="128"/>
    </row>
    <row r="18" spans="1:2" ht="30" customHeight="1" x14ac:dyDescent="0.25">
      <c r="A18" s="22" t="s">
        <v>22</v>
      </c>
      <c r="B18" s="51">
        <v>2.3E-2</v>
      </c>
    </row>
    <row r="19" spans="1:2" ht="33" customHeight="1" x14ac:dyDescent="0.25">
      <c r="A19" s="17" t="s">
        <v>23</v>
      </c>
      <c r="B19" s="45">
        <v>0.378</v>
      </c>
    </row>
    <row r="20" spans="1:2" ht="17.25" customHeight="1" x14ac:dyDescent="0.25">
      <c r="A20" s="17" t="s">
        <v>24</v>
      </c>
      <c r="B20" s="45">
        <v>0.10299999999999999</v>
      </c>
    </row>
    <row r="21" spans="1:2" ht="32.25" customHeight="1" x14ac:dyDescent="0.25">
      <c r="A21" s="145" t="s">
        <v>104</v>
      </c>
      <c r="B21" s="146"/>
    </row>
    <row r="22" spans="1:2" ht="12.75" customHeight="1" x14ac:dyDescent="0.25">
      <c r="A22" s="17" t="s">
        <v>25</v>
      </c>
      <c r="B22" s="45">
        <v>0.28599999999999998</v>
      </c>
    </row>
    <row r="23" spans="1:2" ht="83.25" customHeight="1" x14ac:dyDescent="0.25">
      <c r="A23" s="17" t="s">
        <v>105</v>
      </c>
      <c r="B23" s="45">
        <v>5.6000000000000001E-2</v>
      </c>
    </row>
    <row r="24" spans="1:2" ht="18.75" customHeight="1" x14ac:dyDescent="0.25">
      <c r="A24" s="17" t="s">
        <v>27</v>
      </c>
      <c r="B24" s="45">
        <v>0.378</v>
      </c>
    </row>
    <row r="25" spans="1:2" ht="45" customHeight="1" x14ac:dyDescent="0.25">
      <c r="A25" s="147" t="s">
        <v>106</v>
      </c>
      <c r="B25" s="147"/>
    </row>
    <row r="26" spans="1:2" ht="30.75" customHeight="1" x14ac:dyDescent="0.25">
      <c r="A26" s="20" t="s">
        <v>107</v>
      </c>
      <c r="B26" s="51">
        <v>0.214</v>
      </c>
    </row>
    <row r="27" spans="1:2" ht="32.25" customHeight="1" x14ac:dyDescent="0.25">
      <c r="A27" s="17" t="s">
        <v>30</v>
      </c>
      <c r="B27" s="45">
        <v>1.2999999999999999E-2</v>
      </c>
    </row>
    <row r="28" spans="1:2" ht="13.5" customHeight="1" x14ac:dyDescent="0.25">
      <c r="A28" s="17" t="s">
        <v>31</v>
      </c>
      <c r="B28" s="45">
        <v>0.03</v>
      </c>
    </row>
    <row r="29" spans="1:2" ht="18.75" customHeight="1" x14ac:dyDescent="0.25">
      <c r="A29" s="17" t="s">
        <v>32</v>
      </c>
      <c r="B29" s="45">
        <v>0.123</v>
      </c>
    </row>
    <row r="30" spans="1:2" ht="44.25" customHeight="1" x14ac:dyDescent="0.25">
      <c r="A30" s="17" t="s">
        <v>33</v>
      </c>
      <c r="B30" s="45">
        <v>4.7E-2</v>
      </c>
    </row>
    <row r="31" spans="1:2" ht="46.5" customHeight="1" x14ac:dyDescent="0.25">
      <c r="A31" s="72" t="s">
        <v>108</v>
      </c>
      <c r="B31" s="73">
        <v>2.5000000000000001E-2</v>
      </c>
    </row>
    <row r="32" spans="1:2" ht="14.25" customHeight="1" x14ac:dyDescent="0.25">
      <c r="A32" s="23" t="s">
        <v>35</v>
      </c>
      <c r="B32" s="45">
        <v>0.108</v>
      </c>
    </row>
    <row r="33" spans="1:2" ht="15.75" x14ac:dyDescent="0.25">
      <c r="A33" s="18" t="s">
        <v>36</v>
      </c>
      <c r="B33" s="45">
        <v>6.9000000000000006E-2</v>
      </c>
    </row>
    <row r="34" spans="1:2" ht="15.75" x14ac:dyDescent="0.25">
      <c r="A34" s="17" t="s">
        <v>109</v>
      </c>
      <c r="B34" s="45">
        <v>4.1000000000000002E-2</v>
      </c>
    </row>
    <row r="35" spans="1:2" ht="30.75" customHeight="1" x14ac:dyDescent="0.25">
      <c r="A35" s="17" t="s">
        <v>110</v>
      </c>
      <c r="B35" s="45">
        <v>0.14000000000000001</v>
      </c>
    </row>
    <row r="36" spans="1:2" ht="27" customHeight="1" x14ac:dyDescent="0.25">
      <c r="A36" s="17" t="s">
        <v>39</v>
      </c>
      <c r="B36" s="45">
        <v>1.2E-2</v>
      </c>
    </row>
    <row r="37" spans="1:2" ht="15.75" x14ac:dyDescent="0.25">
      <c r="A37" s="17" t="s">
        <v>111</v>
      </c>
      <c r="B37" s="45">
        <v>0.157</v>
      </c>
    </row>
    <row r="38" spans="1:2" ht="34.5" customHeight="1" x14ac:dyDescent="0.25">
      <c r="A38" s="145" t="s">
        <v>112</v>
      </c>
      <c r="B38" s="146"/>
    </row>
    <row r="39" spans="1:2" ht="44.25" customHeight="1" x14ac:dyDescent="0.25">
      <c r="A39" s="19" t="s">
        <v>113</v>
      </c>
      <c r="B39" s="47">
        <v>0.13300000000000001</v>
      </c>
    </row>
    <row r="40" spans="1:2" ht="40.5" customHeight="1" x14ac:dyDescent="0.25">
      <c r="A40" s="147" t="s">
        <v>114</v>
      </c>
      <c r="B40" s="147"/>
    </row>
    <row r="41" spans="1:2" ht="26.25" customHeight="1" x14ac:dyDescent="0.25">
      <c r="A41" s="17" t="s">
        <v>115</v>
      </c>
      <c r="B41" s="51">
        <v>0.75900000000000001</v>
      </c>
    </row>
    <row r="42" spans="1:2" ht="17.25" customHeight="1" x14ac:dyDescent="0.25">
      <c r="A42" s="17" t="s">
        <v>44</v>
      </c>
      <c r="B42" s="45">
        <v>1.1459999999999999</v>
      </c>
    </row>
    <row r="43" spans="1:2" ht="13.5" customHeight="1" x14ac:dyDescent="0.25">
      <c r="A43" s="17" t="s">
        <v>45</v>
      </c>
      <c r="B43" s="45">
        <v>5.7000000000000002E-2</v>
      </c>
    </row>
    <row r="44" spans="1:2" ht="26.25" customHeight="1" x14ac:dyDescent="0.25">
      <c r="A44" s="17" t="s">
        <v>46</v>
      </c>
      <c r="B44" s="45">
        <v>0.13600000000000001</v>
      </c>
    </row>
    <row r="45" spans="1:2" ht="27" customHeight="1" x14ac:dyDescent="0.25">
      <c r="A45" s="17" t="s">
        <v>47</v>
      </c>
      <c r="B45" s="45">
        <v>0.13300000000000001</v>
      </c>
    </row>
    <row r="46" spans="1:2" ht="33" customHeight="1" x14ac:dyDescent="0.25">
      <c r="A46" s="147" t="s">
        <v>116</v>
      </c>
      <c r="B46" s="147"/>
    </row>
    <row r="47" spans="1:2" ht="33.75" customHeight="1" x14ac:dyDescent="0.25">
      <c r="A47" s="17" t="s">
        <v>50</v>
      </c>
      <c r="B47" s="45">
        <v>0.71399999999999997</v>
      </c>
    </row>
    <row r="48" spans="1:2" ht="27" customHeight="1" x14ac:dyDescent="0.25">
      <c r="A48" s="17" t="s">
        <v>51</v>
      </c>
      <c r="B48" s="45">
        <v>5.0000000000000001E-3</v>
      </c>
    </row>
    <row r="49" spans="1:2" ht="18" customHeight="1" x14ac:dyDescent="0.25">
      <c r="A49" s="17" t="s">
        <v>52</v>
      </c>
      <c r="B49" s="45">
        <v>0.13200000000000001</v>
      </c>
    </row>
    <row r="50" spans="1:2" ht="30.75" customHeight="1" x14ac:dyDescent="0.25">
      <c r="A50" s="17" t="s">
        <v>53</v>
      </c>
      <c r="B50" s="45">
        <v>1.08</v>
      </c>
    </row>
    <row r="51" spans="1:2" ht="41.25" customHeight="1" x14ac:dyDescent="0.25">
      <c r="A51" s="17" t="s">
        <v>117</v>
      </c>
      <c r="B51" s="45">
        <v>0.19900000000000001</v>
      </c>
    </row>
    <row r="52" spans="1:2" ht="29.25" customHeight="1" x14ac:dyDescent="0.25">
      <c r="A52" s="17" t="s">
        <v>118</v>
      </c>
      <c r="B52" s="45">
        <v>0.17599999999999999</v>
      </c>
    </row>
    <row r="53" spans="1:2" ht="42" customHeight="1" x14ac:dyDescent="0.25">
      <c r="A53" s="17" t="s">
        <v>56</v>
      </c>
      <c r="B53" s="45">
        <v>8.5999999999999993E-2</v>
      </c>
    </row>
    <row r="54" spans="1:2" ht="33.75" customHeight="1" x14ac:dyDescent="0.25">
      <c r="A54" s="17" t="s">
        <v>57</v>
      </c>
      <c r="B54" s="45">
        <v>0.314</v>
      </c>
    </row>
    <row r="55" spans="1:2" ht="29.25" customHeight="1" x14ac:dyDescent="0.25">
      <c r="A55" s="17" t="s">
        <v>58</v>
      </c>
      <c r="B55" s="45">
        <v>1.2999999999999999E-2</v>
      </c>
    </row>
    <row r="56" spans="1:2" ht="16.5" customHeight="1" x14ac:dyDescent="0.25">
      <c r="A56" s="17" t="s">
        <v>44</v>
      </c>
      <c r="B56" s="45">
        <v>1.1459999999999999</v>
      </c>
    </row>
    <row r="57" spans="1:2" ht="32.25" customHeight="1" x14ac:dyDescent="0.25">
      <c r="A57" s="145" t="s">
        <v>119</v>
      </c>
      <c r="B57" s="146"/>
    </row>
    <row r="58" spans="1:2" ht="31.5" customHeight="1" x14ac:dyDescent="0.25">
      <c r="A58" s="17" t="s">
        <v>59</v>
      </c>
      <c r="B58" s="45">
        <v>0.152</v>
      </c>
    </row>
    <row r="59" spans="1:2" ht="15" customHeight="1" x14ac:dyDescent="0.25">
      <c r="A59" s="17" t="s">
        <v>60</v>
      </c>
      <c r="B59" s="45">
        <v>0.08</v>
      </c>
    </row>
    <row r="60" spans="1:2" ht="44.25" customHeight="1" x14ac:dyDescent="0.25">
      <c r="A60" s="17" t="s">
        <v>120</v>
      </c>
      <c r="B60" s="45">
        <v>0.04</v>
      </c>
    </row>
    <row r="61" spans="1:2" ht="30" customHeight="1" x14ac:dyDescent="0.25">
      <c r="A61" s="17" t="s">
        <v>62</v>
      </c>
      <c r="B61" s="45">
        <v>5.0000000000000001E-3</v>
      </c>
    </row>
    <row r="62" spans="1:2" ht="15" customHeight="1" x14ac:dyDescent="0.25">
      <c r="A62" s="17" t="s">
        <v>63</v>
      </c>
      <c r="B62" s="45">
        <v>1.2999999999999999E-2</v>
      </c>
    </row>
    <row r="63" spans="1:2" ht="45.75" customHeight="1" x14ac:dyDescent="0.25">
      <c r="A63" s="17" t="s">
        <v>121</v>
      </c>
      <c r="B63" s="45">
        <v>1.7999999999999999E-2</v>
      </c>
    </row>
    <row r="64" spans="1:2" ht="52.5" customHeight="1" x14ac:dyDescent="0.25">
      <c r="A64" s="145" t="s">
        <v>122</v>
      </c>
      <c r="B64" s="146"/>
    </row>
    <row r="65" spans="1:2" ht="46.5" customHeight="1" x14ac:dyDescent="0.25">
      <c r="A65" s="17" t="s">
        <v>159</v>
      </c>
      <c r="B65" s="45">
        <v>1.1459999999999999</v>
      </c>
    </row>
    <row r="66" spans="1:2" ht="61.5" customHeight="1" x14ac:dyDescent="0.25">
      <c r="A66" s="17" t="s">
        <v>152</v>
      </c>
      <c r="B66" s="45">
        <v>8.1460000000000008</v>
      </c>
    </row>
    <row r="67" spans="1:2" ht="42" customHeight="1" x14ac:dyDescent="0.25">
      <c r="A67" s="17" t="s">
        <v>126</v>
      </c>
      <c r="B67" s="45">
        <v>0.97899999999999998</v>
      </c>
    </row>
    <row r="68" spans="1:2" ht="30.75" customHeight="1" x14ac:dyDescent="0.25">
      <c r="A68" s="17" t="s">
        <v>70</v>
      </c>
      <c r="B68" s="45">
        <v>0.129</v>
      </c>
    </row>
    <row r="69" spans="1:2" ht="30" customHeight="1" x14ac:dyDescent="0.25">
      <c r="A69" s="17" t="s">
        <v>71</v>
      </c>
      <c r="B69" s="45">
        <v>0.16200000000000001</v>
      </c>
    </row>
    <row r="70" spans="1:2" ht="33" customHeight="1" x14ac:dyDescent="0.25">
      <c r="A70" s="17" t="s">
        <v>129</v>
      </c>
      <c r="B70" s="45">
        <v>0.01</v>
      </c>
    </row>
    <row r="71" spans="1:2" ht="31.5" customHeight="1" x14ac:dyDescent="0.25">
      <c r="A71" s="17" t="s">
        <v>130</v>
      </c>
      <c r="B71" s="45">
        <v>1.4E-2</v>
      </c>
    </row>
    <row r="72" spans="1:2" ht="33.75" customHeight="1" x14ac:dyDescent="0.25">
      <c r="A72" s="17" t="s">
        <v>131</v>
      </c>
      <c r="B72" s="45">
        <v>1.0999999999999999E-2</v>
      </c>
    </row>
    <row r="73" spans="1:2" ht="30.75" customHeight="1" x14ac:dyDescent="0.25">
      <c r="A73" s="17" t="s">
        <v>151</v>
      </c>
      <c r="B73" s="45">
        <v>1.2E-2</v>
      </c>
    </row>
    <row r="74" spans="1:2" ht="60" customHeight="1" x14ac:dyDescent="0.25">
      <c r="A74" s="125" t="s">
        <v>133</v>
      </c>
      <c r="B74" s="126"/>
    </row>
    <row r="75" spans="1:2" ht="43.5" customHeight="1" x14ac:dyDescent="0.25">
      <c r="A75" s="17" t="s">
        <v>134</v>
      </c>
      <c r="B75" s="45">
        <v>6.5000000000000002E-2</v>
      </c>
    </row>
    <row r="76" spans="1:2" ht="26.25" customHeight="1" x14ac:dyDescent="0.25">
      <c r="A76" s="17" t="s">
        <v>135</v>
      </c>
      <c r="B76" s="45">
        <v>2.5000000000000001E-2</v>
      </c>
    </row>
    <row r="77" spans="1:2" ht="45.75" customHeight="1" x14ac:dyDescent="0.25">
      <c r="A77" s="17" t="s">
        <v>136</v>
      </c>
      <c r="B77" s="45">
        <v>0.19700000000000001</v>
      </c>
    </row>
    <row r="78" spans="1:2" ht="50.25" customHeight="1" x14ac:dyDescent="0.25">
      <c r="A78" s="17" t="s">
        <v>137</v>
      </c>
      <c r="B78" s="45">
        <v>0.106</v>
      </c>
    </row>
    <row r="79" spans="1:2" ht="33.75" customHeight="1" x14ac:dyDescent="0.25">
      <c r="A79" s="17" t="s">
        <v>138</v>
      </c>
      <c r="B79" s="45">
        <v>4.1000000000000002E-2</v>
      </c>
    </row>
    <row r="80" spans="1:2" ht="48" customHeight="1" x14ac:dyDescent="0.25">
      <c r="A80" s="23" t="s">
        <v>85</v>
      </c>
      <c r="B80" s="45">
        <v>8.6999999999999994E-2</v>
      </c>
    </row>
    <row r="81" spans="1:2" ht="27.75" customHeight="1" x14ac:dyDescent="0.25">
      <c r="A81" s="17" t="s">
        <v>139</v>
      </c>
      <c r="B81" s="45">
        <v>4.2999999999999997E-2</v>
      </c>
    </row>
    <row r="82" spans="1:2" ht="33.75" customHeight="1" x14ac:dyDescent="0.25">
      <c r="A82" s="17" t="s">
        <v>140</v>
      </c>
      <c r="B82" s="45">
        <v>0.33200000000000002</v>
      </c>
    </row>
    <row r="83" spans="1:2" ht="21" customHeight="1" x14ac:dyDescent="0.25">
      <c r="A83" s="145" t="s">
        <v>141</v>
      </c>
      <c r="B83" s="146"/>
    </row>
    <row r="84" spans="1:2" ht="42" customHeight="1" x14ac:dyDescent="0.25">
      <c r="A84" s="17" t="s">
        <v>142</v>
      </c>
      <c r="B84" s="45">
        <v>0.47199999999999998</v>
      </c>
    </row>
    <row r="85" spans="1:2" ht="14.25" customHeight="1" x14ac:dyDescent="0.25">
      <c r="A85" s="17" t="s">
        <v>143</v>
      </c>
      <c r="B85" s="45">
        <v>8.4000000000000005E-2</v>
      </c>
    </row>
    <row r="86" spans="1:2" ht="12.75" customHeight="1" x14ac:dyDescent="0.25">
      <c r="A86" s="17" t="s">
        <v>90</v>
      </c>
      <c r="B86" s="45">
        <v>0.127</v>
      </c>
    </row>
    <row r="87" spans="1:2" ht="15.75" customHeight="1" x14ac:dyDescent="0.25">
      <c r="A87" s="17" t="s">
        <v>91</v>
      </c>
      <c r="B87" s="45">
        <v>3.1E-2</v>
      </c>
    </row>
    <row r="88" spans="1:2" ht="15" customHeight="1" x14ac:dyDescent="0.25">
      <c r="A88" s="17" t="s">
        <v>92</v>
      </c>
      <c r="B88" s="45">
        <v>0.03</v>
      </c>
    </row>
    <row r="89" spans="1:2" ht="15.75" customHeight="1" x14ac:dyDescent="0.25">
      <c r="A89" s="17" t="s">
        <v>93</v>
      </c>
      <c r="B89" s="45">
        <v>0.16300000000000001</v>
      </c>
    </row>
    <row r="90" spans="1:2" ht="15.75" x14ac:dyDescent="0.25">
      <c r="A90" s="18" t="s">
        <v>94</v>
      </c>
      <c r="B90" s="45">
        <v>6.2E-2</v>
      </c>
    </row>
    <row r="91" spans="1:2" ht="15.75" x14ac:dyDescent="0.25">
      <c r="A91" s="18" t="s">
        <v>95</v>
      </c>
      <c r="B91" s="45">
        <v>0.26900000000000002</v>
      </c>
    </row>
    <row r="92" spans="1:2" ht="29.25" customHeight="1" x14ac:dyDescent="0.25">
      <c r="A92" s="17" t="s">
        <v>144</v>
      </c>
      <c r="B92" s="45">
        <v>0.122</v>
      </c>
    </row>
    <row r="93" spans="1:2" ht="49.5" customHeight="1" x14ac:dyDescent="0.25">
      <c r="A93" s="93" t="s">
        <v>97</v>
      </c>
      <c r="B93" s="62">
        <v>23.09</v>
      </c>
    </row>
  </sheetData>
  <mergeCells count="16">
    <mergeCell ref="A25:B25"/>
    <mergeCell ref="A1:B1"/>
    <mergeCell ref="A3:B3"/>
    <mergeCell ref="A4:B4"/>
    <mergeCell ref="A7:B7"/>
    <mergeCell ref="A9:B9"/>
    <mergeCell ref="A13:B13"/>
    <mergeCell ref="A17:B17"/>
    <mergeCell ref="A21:B21"/>
    <mergeCell ref="A83:B83"/>
    <mergeCell ref="A38:B38"/>
    <mergeCell ref="A40:B40"/>
    <mergeCell ref="A46:B46"/>
    <mergeCell ref="A57:B57"/>
    <mergeCell ref="A64:B64"/>
    <mergeCell ref="A74:B7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83" workbookViewId="0">
      <selection sqref="A1:B98"/>
    </sheetView>
  </sheetViews>
  <sheetFormatPr defaultRowHeight="15" x14ac:dyDescent="0.25"/>
  <cols>
    <col min="1" max="1" width="41.140625" customWidth="1"/>
    <col min="2" max="2" width="42.140625" customWidth="1"/>
  </cols>
  <sheetData>
    <row r="1" spans="1:2" ht="81.75" customHeight="1" x14ac:dyDescent="0.25">
      <c r="A1" s="118" t="s">
        <v>181</v>
      </c>
      <c r="B1" s="119"/>
    </row>
    <row r="2" spans="1:2" ht="30" customHeight="1" x14ac:dyDescent="0.25">
      <c r="A2" s="41" t="s">
        <v>2</v>
      </c>
      <c r="B2" s="41" t="s">
        <v>7</v>
      </c>
    </row>
    <row r="3" spans="1:2" ht="15.75" x14ac:dyDescent="0.25">
      <c r="A3" s="120" t="s">
        <v>5</v>
      </c>
      <c r="B3" s="121"/>
    </row>
    <row r="4" spans="1:2" ht="15.75" x14ac:dyDescent="0.25">
      <c r="A4" s="129" t="s">
        <v>11</v>
      </c>
      <c r="B4" s="129"/>
    </row>
    <row r="5" spans="1:2" ht="30" customHeight="1" x14ac:dyDescent="0.25">
      <c r="A5" s="70" t="s">
        <v>6</v>
      </c>
      <c r="B5" s="43">
        <v>2.5000000000000001E-2</v>
      </c>
    </row>
    <row r="6" spans="1:2" ht="27.75" customHeight="1" x14ac:dyDescent="0.25">
      <c r="A6" s="70" t="s">
        <v>8</v>
      </c>
      <c r="B6" s="43">
        <v>0.214</v>
      </c>
    </row>
    <row r="7" spans="1:2" ht="33.75" customHeight="1" x14ac:dyDescent="0.25">
      <c r="A7" s="129" t="s">
        <v>153</v>
      </c>
      <c r="B7" s="129"/>
    </row>
    <row r="8" spans="1:2" ht="28.5" customHeight="1" x14ac:dyDescent="0.25">
      <c r="A8" s="17" t="s">
        <v>9</v>
      </c>
      <c r="B8" s="43">
        <v>0.19700000000000001</v>
      </c>
    </row>
    <row r="9" spans="1:2" ht="36.75" customHeight="1" x14ac:dyDescent="0.25">
      <c r="A9" s="129" t="s">
        <v>99</v>
      </c>
      <c r="B9" s="129"/>
    </row>
    <row r="10" spans="1:2" ht="17.25" customHeight="1" x14ac:dyDescent="0.25">
      <c r="A10" s="17" t="s">
        <v>13</v>
      </c>
      <c r="B10" s="45">
        <v>0.01</v>
      </c>
    </row>
    <row r="11" spans="1:2" ht="12.75" customHeight="1" x14ac:dyDescent="0.25">
      <c r="A11" s="17" t="s">
        <v>14</v>
      </c>
      <c r="B11" s="45">
        <v>8.9999999999999993E-3</v>
      </c>
    </row>
    <row r="12" spans="1:2" ht="27.75" customHeight="1" x14ac:dyDescent="0.25">
      <c r="A12" s="17" t="s">
        <v>15</v>
      </c>
      <c r="B12" s="45">
        <v>0.112</v>
      </c>
    </row>
    <row r="13" spans="1:2" ht="30.75" customHeight="1" x14ac:dyDescent="0.25">
      <c r="A13" s="129" t="s">
        <v>16</v>
      </c>
      <c r="B13" s="129"/>
    </row>
    <row r="14" spans="1:2" ht="31.5" customHeight="1" x14ac:dyDescent="0.25">
      <c r="A14" s="17" t="s">
        <v>157</v>
      </c>
      <c r="B14" s="45">
        <v>9.4E-2</v>
      </c>
    </row>
    <row r="15" spans="1:2" ht="12" customHeight="1" x14ac:dyDescent="0.25">
      <c r="A15" s="23" t="s">
        <v>18</v>
      </c>
      <c r="B15" s="45">
        <v>0.16300000000000001</v>
      </c>
    </row>
    <row r="16" spans="1:2" ht="33" customHeight="1" x14ac:dyDescent="0.25">
      <c r="A16" s="24" t="s">
        <v>164</v>
      </c>
      <c r="B16" s="47">
        <v>0.73299999999999998</v>
      </c>
    </row>
    <row r="17" spans="1:2" ht="28.5" customHeight="1" x14ac:dyDescent="0.25">
      <c r="A17" s="19" t="s">
        <v>19</v>
      </c>
      <c r="B17" s="47">
        <v>9.1999999999999998E-2</v>
      </c>
    </row>
    <row r="18" spans="1:2" ht="28.5" customHeight="1" x14ac:dyDescent="0.25">
      <c r="A18" s="127" t="s">
        <v>102</v>
      </c>
      <c r="B18" s="128"/>
    </row>
    <row r="19" spans="1:2" ht="27" customHeight="1" x14ac:dyDescent="0.25">
      <c r="A19" s="50" t="s">
        <v>22</v>
      </c>
      <c r="B19" s="51">
        <v>2.4E-2</v>
      </c>
    </row>
    <row r="20" spans="1:2" ht="27.75" customHeight="1" x14ac:dyDescent="0.25">
      <c r="A20" s="17" t="s">
        <v>23</v>
      </c>
      <c r="B20" s="45">
        <v>0.372</v>
      </c>
    </row>
    <row r="21" spans="1:2" ht="12.75" customHeight="1" x14ac:dyDescent="0.25">
      <c r="A21" s="17" t="s">
        <v>24</v>
      </c>
      <c r="B21" s="45">
        <v>0.10199999999999999</v>
      </c>
    </row>
    <row r="22" spans="1:2" ht="33.75" customHeight="1" x14ac:dyDescent="0.25">
      <c r="A22" s="145" t="s">
        <v>104</v>
      </c>
      <c r="B22" s="146"/>
    </row>
    <row r="23" spans="1:2" ht="15.75" customHeight="1" x14ac:dyDescent="0.25">
      <c r="A23" s="17" t="s">
        <v>25</v>
      </c>
      <c r="B23" s="45">
        <v>0.28599999999999998</v>
      </c>
    </row>
    <row r="24" spans="1:2" ht="77.25" customHeight="1" x14ac:dyDescent="0.25">
      <c r="A24" s="17" t="s">
        <v>105</v>
      </c>
      <c r="B24" s="45">
        <v>6.2E-2</v>
      </c>
    </row>
    <row r="25" spans="1:2" ht="16.5" customHeight="1" x14ac:dyDescent="0.25">
      <c r="A25" s="17" t="s">
        <v>27</v>
      </c>
      <c r="B25" s="45">
        <v>0.41799999999999998</v>
      </c>
    </row>
    <row r="26" spans="1:2" ht="45" customHeight="1" x14ac:dyDescent="0.25">
      <c r="A26" s="147" t="s">
        <v>106</v>
      </c>
      <c r="B26" s="147"/>
    </row>
    <row r="27" spans="1:2" ht="27.75" customHeight="1" x14ac:dyDescent="0.25">
      <c r="A27" s="20" t="s">
        <v>107</v>
      </c>
      <c r="B27" s="51">
        <v>0.214</v>
      </c>
    </row>
    <row r="28" spans="1:2" ht="30.75" customHeight="1" x14ac:dyDescent="0.25">
      <c r="A28" s="17" t="s">
        <v>30</v>
      </c>
      <c r="B28" s="45">
        <v>1.4E-2</v>
      </c>
    </row>
    <row r="29" spans="1:2" ht="15" customHeight="1" x14ac:dyDescent="0.25">
      <c r="A29" s="17" t="s">
        <v>31</v>
      </c>
      <c r="B29" s="45">
        <v>3.5000000000000003E-2</v>
      </c>
    </row>
    <row r="30" spans="1:2" ht="16.5" customHeight="1" x14ac:dyDescent="0.25">
      <c r="A30" s="17" t="s">
        <v>32</v>
      </c>
      <c r="B30" s="45">
        <v>0.125</v>
      </c>
    </row>
    <row r="31" spans="1:2" ht="48" customHeight="1" x14ac:dyDescent="0.25">
      <c r="A31" s="17" t="s">
        <v>33</v>
      </c>
      <c r="B31" s="45">
        <v>6.4000000000000001E-2</v>
      </c>
    </row>
    <row r="32" spans="1:2" ht="45.75" customHeight="1" x14ac:dyDescent="0.25">
      <c r="A32" s="72" t="s">
        <v>108</v>
      </c>
      <c r="B32" s="73">
        <v>3.6999999999999998E-2</v>
      </c>
    </row>
    <row r="33" spans="1:2" ht="15.75" customHeight="1" x14ac:dyDescent="0.25">
      <c r="A33" s="23" t="s">
        <v>35</v>
      </c>
      <c r="B33" s="45">
        <v>0.11899999999999999</v>
      </c>
    </row>
    <row r="34" spans="1:2" ht="15.75" x14ac:dyDescent="0.25">
      <c r="A34" s="18" t="s">
        <v>36</v>
      </c>
      <c r="B34" s="45">
        <v>7.0999999999999994E-2</v>
      </c>
    </row>
    <row r="35" spans="1:2" ht="15.75" x14ac:dyDescent="0.25">
      <c r="A35" s="17" t="s">
        <v>109</v>
      </c>
      <c r="B35" s="45">
        <v>4.1000000000000002E-2</v>
      </c>
    </row>
    <row r="36" spans="1:2" ht="28.5" customHeight="1" x14ac:dyDescent="0.25">
      <c r="A36" s="17" t="s">
        <v>110</v>
      </c>
      <c r="B36" s="45">
        <v>0.13800000000000001</v>
      </c>
    </row>
    <row r="37" spans="1:2" ht="30" customHeight="1" x14ac:dyDescent="0.25">
      <c r="A37" s="17" t="s">
        <v>39</v>
      </c>
      <c r="B37" s="45">
        <v>1.2E-2</v>
      </c>
    </row>
    <row r="38" spans="1:2" ht="15.75" x14ac:dyDescent="0.25">
      <c r="A38" s="17" t="s">
        <v>111</v>
      </c>
      <c r="B38" s="45">
        <v>0.154</v>
      </c>
    </row>
    <row r="39" spans="1:2" ht="38.25" customHeight="1" x14ac:dyDescent="0.25">
      <c r="A39" s="145" t="s">
        <v>112</v>
      </c>
      <c r="B39" s="146"/>
    </row>
    <row r="40" spans="1:2" ht="42.75" customHeight="1" x14ac:dyDescent="0.25">
      <c r="A40" s="19" t="s">
        <v>113</v>
      </c>
      <c r="B40" s="47">
        <v>0.13300000000000001</v>
      </c>
    </row>
    <row r="41" spans="1:2" ht="34.5" customHeight="1" x14ac:dyDescent="0.25">
      <c r="A41" s="147" t="s">
        <v>114</v>
      </c>
      <c r="B41" s="147"/>
    </row>
    <row r="42" spans="1:2" ht="32.25" customHeight="1" x14ac:dyDescent="0.25">
      <c r="A42" s="17" t="s">
        <v>115</v>
      </c>
      <c r="B42" s="51">
        <v>0.75700000000000001</v>
      </c>
    </row>
    <row r="43" spans="1:2" ht="12.75" customHeight="1" x14ac:dyDescent="0.25">
      <c r="A43" s="17" t="s">
        <v>44</v>
      </c>
      <c r="B43" s="45">
        <v>1.5549999999999999</v>
      </c>
    </row>
    <row r="44" spans="1:2" ht="14.25" customHeight="1" x14ac:dyDescent="0.25">
      <c r="A44" s="17" t="s">
        <v>45</v>
      </c>
      <c r="B44" s="45">
        <v>6.0999999999999999E-2</v>
      </c>
    </row>
    <row r="45" spans="1:2" ht="30.75" customHeight="1" x14ac:dyDescent="0.25">
      <c r="A45" s="17" t="s">
        <v>46</v>
      </c>
      <c r="B45" s="45">
        <v>0.13400000000000001</v>
      </c>
    </row>
    <row r="46" spans="1:2" ht="30" customHeight="1" x14ac:dyDescent="0.25">
      <c r="A46" s="17" t="s">
        <v>47</v>
      </c>
      <c r="B46" s="45">
        <v>0.13300000000000001</v>
      </c>
    </row>
    <row r="47" spans="1:2" ht="46.5" customHeight="1" x14ac:dyDescent="0.25">
      <c r="A47" s="147" t="s">
        <v>116</v>
      </c>
      <c r="B47" s="147"/>
    </row>
    <row r="48" spans="1:2" ht="33.75" customHeight="1" x14ac:dyDescent="0.25">
      <c r="A48" s="74" t="s">
        <v>50</v>
      </c>
      <c r="B48" s="75">
        <v>0.71399999999999997</v>
      </c>
    </row>
    <row r="49" spans="1:2" ht="45.75" customHeight="1" x14ac:dyDescent="0.25">
      <c r="A49" s="17" t="s">
        <v>165</v>
      </c>
      <c r="B49" s="45">
        <v>0.23799999999999999</v>
      </c>
    </row>
    <row r="50" spans="1:2" ht="28.5" customHeight="1" x14ac:dyDescent="0.25">
      <c r="A50" s="17" t="s">
        <v>51</v>
      </c>
      <c r="B50" s="45">
        <v>5.0000000000000001E-3</v>
      </c>
    </row>
    <row r="51" spans="1:2" ht="18.75" customHeight="1" x14ac:dyDescent="0.25">
      <c r="A51" s="17" t="s">
        <v>52</v>
      </c>
      <c r="B51" s="45">
        <v>9.2999999999999999E-2</v>
      </c>
    </row>
    <row r="52" spans="1:2" ht="33" customHeight="1" x14ac:dyDescent="0.25">
      <c r="A52" s="17" t="s">
        <v>53</v>
      </c>
      <c r="B52" s="45">
        <v>1.466</v>
      </c>
    </row>
    <row r="53" spans="1:2" ht="49.5" customHeight="1" x14ac:dyDescent="0.25">
      <c r="A53" s="17" t="s">
        <v>117</v>
      </c>
      <c r="B53" s="45">
        <v>0.19800000000000001</v>
      </c>
    </row>
    <row r="54" spans="1:2" ht="30.75" customHeight="1" x14ac:dyDescent="0.25">
      <c r="A54" s="17" t="s">
        <v>118</v>
      </c>
      <c r="B54" s="45">
        <v>0.17599999999999999</v>
      </c>
    </row>
    <row r="55" spans="1:2" ht="48.75" customHeight="1" x14ac:dyDescent="0.25">
      <c r="A55" s="17" t="s">
        <v>56</v>
      </c>
      <c r="B55" s="45">
        <v>8.5000000000000006E-2</v>
      </c>
    </row>
    <row r="56" spans="1:2" ht="27.75" customHeight="1" x14ac:dyDescent="0.25">
      <c r="A56" s="17" t="s">
        <v>57</v>
      </c>
      <c r="B56" s="45">
        <v>0.313</v>
      </c>
    </row>
    <row r="57" spans="1:2" ht="30" customHeight="1" x14ac:dyDescent="0.25">
      <c r="A57" s="17" t="s">
        <v>58</v>
      </c>
      <c r="B57" s="45">
        <v>1.2999999999999999E-2</v>
      </c>
    </row>
    <row r="58" spans="1:2" ht="16.5" customHeight="1" x14ac:dyDescent="0.25">
      <c r="A58" s="17" t="s">
        <v>44</v>
      </c>
      <c r="B58" s="45">
        <v>1.5549999999999999</v>
      </c>
    </row>
    <row r="59" spans="1:2" ht="32.25" customHeight="1" x14ac:dyDescent="0.25">
      <c r="A59" s="145" t="s">
        <v>119</v>
      </c>
      <c r="B59" s="146"/>
    </row>
    <row r="60" spans="1:2" ht="26.25" customHeight="1" x14ac:dyDescent="0.25">
      <c r="A60" s="17" t="s">
        <v>59</v>
      </c>
      <c r="B60" s="45">
        <v>0.152</v>
      </c>
    </row>
    <row r="61" spans="1:2" ht="30.75" customHeight="1" x14ac:dyDescent="0.25">
      <c r="A61" s="17" t="s">
        <v>60</v>
      </c>
      <c r="B61" s="45">
        <v>5.2999999999999999E-2</v>
      </c>
    </row>
    <row r="62" spans="1:2" ht="47.25" customHeight="1" x14ac:dyDescent="0.25">
      <c r="A62" s="17" t="s">
        <v>120</v>
      </c>
      <c r="B62" s="45">
        <v>4.2999999999999997E-2</v>
      </c>
    </row>
    <row r="63" spans="1:2" ht="27" customHeight="1" x14ac:dyDescent="0.25">
      <c r="A63" s="17" t="s">
        <v>62</v>
      </c>
      <c r="B63" s="45">
        <v>5.0000000000000001E-3</v>
      </c>
    </row>
    <row r="64" spans="1:2" ht="16.5" customHeight="1" x14ac:dyDescent="0.25">
      <c r="A64" s="17" t="s">
        <v>63</v>
      </c>
      <c r="B64" s="45">
        <v>2.5000000000000001E-2</v>
      </c>
    </row>
    <row r="65" spans="1:2" ht="47.25" customHeight="1" x14ac:dyDescent="0.25">
      <c r="A65" s="17" t="s">
        <v>121</v>
      </c>
      <c r="B65" s="45">
        <v>1.9E-2</v>
      </c>
    </row>
    <row r="66" spans="1:2" ht="46.5" customHeight="1" x14ac:dyDescent="0.25">
      <c r="A66" s="145" t="s">
        <v>122</v>
      </c>
      <c r="B66" s="146"/>
    </row>
    <row r="67" spans="1:2" ht="62.25" customHeight="1" x14ac:dyDescent="0.25">
      <c r="A67" s="17" t="s">
        <v>154</v>
      </c>
      <c r="B67" s="45">
        <v>1.2330000000000001</v>
      </c>
    </row>
    <row r="68" spans="1:2" ht="64.5" customHeight="1" x14ac:dyDescent="0.25">
      <c r="A68" s="17" t="s">
        <v>152</v>
      </c>
      <c r="B68" s="45">
        <v>7.2539999999999996</v>
      </c>
    </row>
    <row r="69" spans="1:2" ht="45.75" customHeight="1" x14ac:dyDescent="0.25">
      <c r="A69" s="17" t="s">
        <v>126</v>
      </c>
      <c r="B69" s="45">
        <v>0.872</v>
      </c>
    </row>
    <row r="70" spans="1:2" ht="43.5" customHeight="1" x14ac:dyDescent="0.25">
      <c r="A70" s="17" t="s">
        <v>70</v>
      </c>
      <c r="B70" s="45">
        <v>1.2999999999999999E-2</v>
      </c>
    </row>
    <row r="71" spans="1:2" ht="42" customHeight="1" x14ac:dyDescent="0.25">
      <c r="A71" s="17" t="s">
        <v>71</v>
      </c>
      <c r="B71" s="45">
        <v>1.6E-2</v>
      </c>
    </row>
    <row r="72" spans="1:2" ht="45" customHeight="1" x14ac:dyDescent="0.25">
      <c r="A72" s="17" t="s">
        <v>129</v>
      </c>
      <c r="B72" s="45">
        <v>1.0999999999999999E-2</v>
      </c>
    </row>
    <row r="73" spans="1:2" ht="28.5" customHeight="1" x14ac:dyDescent="0.25">
      <c r="A73" s="17" t="s">
        <v>130</v>
      </c>
      <c r="B73" s="45">
        <v>0.01</v>
      </c>
    </row>
    <row r="74" spans="1:2" ht="29.25" customHeight="1" x14ac:dyDescent="0.25">
      <c r="A74" s="17" t="s">
        <v>131</v>
      </c>
      <c r="B74" s="45">
        <v>1.0999999999999999E-2</v>
      </c>
    </row>
    <row r="75" spans="1:2" ht="28.5" customHeight="1" x14ac:dyDescent="0.25">
      <c r="A75" s="17" t="s">
        <v>151</v>
      </c>
      <c r="B75" s="45">
        <v>8.9999999999999993E-3</v>
      </c>
    </row>
    <row r="76" spans="1:2" ht="27.75" customHeight="1" x14ac:dyDescent="0.25">
      <c r="A76" s="17" t="s">
        <v>19</v>
      </c>
      <c r="B76" s="45">
        <v>9.1999999999999998E-2</v>
      </c>
    </row>
    <row r="77" spans="1:2" ht="16.5" customHeight="1" x14ac:dyDescent="0.25">
      <c r="A77" s="17" t="s">
        <v>77</v>
      </c>
      <c r="B77" s="45">
        <v>0.85799999999999998</v>
      </c>
    </row>
    <row r="78" spans="1:2" ht="33" customHeight="1" x14ac:dyDescent="0.25">
      <c r="A78" s="17" t="s">
        <v>78</v>
      </c>
      <c r="B78" s="45">
        <v>0.62</v>
      </c>
    </row>
    <row r="79" spans="1:2" ht="60" customHeight="1" x14ac:dyDescent="0.25">
      <c r="A79" s="125" t="s">
        <v>133</v>
      </c>
      <c r="B79" s="126"/>
    </row>
    <row r="80" spans="1:2" ht="49.5" customHeight="1" x14ac:dyDescent="0.25">
      <c r="A80" s="17" t="s">
        <v>134</v>
      </c>
      <c r="B80" s="45">
        <v>5.0999999999999997E-2</v>
      </c>
    </row>
    <row r="81" spans="1:2" ht="31.5" customHeight="1" x14ac:dyDescent="0.25">
      <c r="A81" s="17" t="s">
        <v>135</v>
      </c>
      <c r="B81" s="45">
        <v>0.02</v>
      </c>
    </row>
    <row r="82" spans="1:2" ht="46.5" customHeight="1" x14ac:dyDescent="0.25">
      <c r="A82" s="17" t="s">
        <v>136</v>
      </c>
      <c r="B82" s="45">
        <v>0.156</v>
      </c>
    </row>
    <row r="83" spans="1:2" ht="44.25" customHeight="1" x14ac:dyDescent="0.25">
      <c r="A83" s="17" t="s">
        <v>137</v>
      </c>
      <c r="B83" s="45">
        <v>8.4000000000000005E-2</v>
      </c>
    </row>
    <row r="84" spans="1:2" ht="47.25" customHeight="1" x14ac:dyDescent="0.25">
      <c r="A84" s="17" t="s">
        <v>138</v>
      </c>
      <c r="B84" s="45">
        <v>3.3000000000000002E-2</v>
      </c>
    </row>
    <row r="85" spans="1:2" ht="45" customHeight="1" x14ac:dyDescent="0.25">
      <c r="A85" s="23" t="s">
        <v>85</v>
      </c>
      <c r="B85" s="45">
        <v>6.9000000000000006E-2</v>
      </c>
    </row>
    <row r="86" spans="1:2" ht="29.25" customHeight="1" x14ac:dyDescent="0.25">
      <c r="A86" s="17" t="s">
        <v>139</v>
      </c>
      <c r="B86" s="45">
        <v>4.2999999999999997E-2</v>
      </c>
    </row>
    <row r="87" spans="1:2" ht="44.25" customHeight="1" x14ac:dyDescent="0.25">
      <c r="A87" s="17" t="s">
        <v>140</v>
      </c>
      <c r="B87" s="45">
        <v>0.16900000000000001</v>
      </c>
    </row>
    <row r="88" spans="1:2" ht="22.5" customHeight="1" x14ac:dyDescent="0.25">
      <c r="A88" s="145" t="s">
        <v>141</v>
      </c>
      <c r="B88" s="146"/>
    </row>
    <row r="89" spans="1:2" ht="42.75" customHeight="1" x14ac:dyDescent="0.25">
      <c r="A89" s="17" t="s">
        <v>142</v>
      </c>
      <c r="B89" s="45">
        <v>0.374</v>
      </c>
    </row>
    <row r="90" spans="1:2" ht="15.75" customHeight="1" x14ac:dyDescent="0.25">
      <c r="A90" s="17" t="s">
        <v>143</v>
      </c>
      <c r="B90" s="45">
        <v>6.6000000000000003E-2</v>
      </c>
    </row>
    <row r="91" spans="1:2" ht="28.5" customHeight="1" x14ac:dyDescent="0.25">
      <c r="A91" s="17" t="s">
        <v>90</v>
      </c>
      <c r="B91" s="45">
        <v>0.127</v>
      </c>
    </row>
    <row r="92" spans="1:2" ht="15" customHeight="1" x14ac:dyDescent="0.25">
      <c r="A92" s="17" t="s">
        <v>91</v>
      </c>
      <c r="B92" s="45">
        <v>3.1E-2</v>
      </c>
    </row>
    <row r="93" spans="1:2" ht="15" customHeight="1" x14ac:dyDescent="0.25">
      <c r="A93" s="17" t="s">
        <v>92</v>
      </c>
      <c r="B93" s="45">
        <v>0.03</v>
      </c>
    </row>
    <row r="94" spans="1:2" ht="11.25" customHeight="1" x14ac:dyDescent="0.25">
      <c r="A94" s="17" t="s">
        <v>93</v>
      </c>
      <c r="B94" s="45">
        <v>0.13200000000000001</v>
      </c>
    </row>
    <row r="95" spans="1:2" ht="15.75" x14ac:dyDescent="0.25">
      <c r="A95" s="18" t="s">
        <v>94</v>
      </c>
      <c r="B95" s="45">
        <v>0.05</v>
      </c>
    </row>
    <row r="96" spans="1:2" ht="15.75" x14ac:dyDescent="0.25">
      <c r="A96" s="18" t="s">
        <v>95</v>
      </c>
      <c r="B96" s="45">
        <v>0.217</v>
      </c>
    </row>
    <row r="97" spans="1:2" ht="30" customHeight="1" x14ac:dyDescent="0.25">
      <c r="A97" s="17" t="s">
        <v>144</v>
      </c>
      <c r="B97" s="45">
        <v>6.2E-2</v>
      </c>
    </row>
    <row r="98" spans="1:2" ht="29.25" customHeight="1" x14ac:dyDescent="0.25">
      <c r="A98" s="93" t="s">
        <v>97</v>
      </c>
      <c r="B98" s="62">
        <v>24.58</v>
      </c>
    </row>
  </sheetData>
  <mergeCells count="16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8:B88"/>
    <mergeCell ref="A39:B39"/>
    <mergeCell ref="A41:B41"/>
    <mergeCell ref="A47:B47"/>
    <mergeCell ref="A59:B59"/>
    <mergeCell ref="A66:B66"/>
    <mergeCell ref="A79:B79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A80" workbookViewId="0">
      <selection sqref="A1:B99"/>
    </sheetView>
  </sheetViews>
  <sheetFormatPr defaultRowHeight="15" x14ac:dyDescent="0.25"/>
  <cols>
    <col min="1" max="1" width="55.140625" customWidth="1"/>
    <col min="2" max="2" width="41.42578125" customWidth="1"/>
  </cols>
  <sheetData>
    <row r="1" spans="1:2" ht="63" customHeight="1" x14ac:dyDescent="0.25">
      <c r="A1" s="118" t="s">
        <v>189</v>
      </c>
      <c r="B1" s="119"/>
    </row>
    <row r="2" spans="1:2" ht="30.75" customHeight="1" x14ac:dyDescent="0.25">
      <c r="A2" s="41" t="s">
        <v>2</v>
      </c>
      <c r="B2" s="41" t="s">
        <v>7</v>
      </c>
    </row>
    <row r="3" spans="1:2" ht="15.75" x14ac:dyDescent="0.25">
      <c r="A3" s="120" t="s">
        <v>5</v>
      </c>
      <c r="B3" s="121"/>
    </row>
    <row r="4" spans="1:2" ht="15.75" x14ac:dyDescent="0.25">
      <c r="A4" s="129" t="s">
        <v>11</v>
      </c>
      <c r="B4" s="129"/>
    </row>
    <row r="5" spans="1:2" ht="17.25" customHeight="1" x14ac:dyDescent="0.25">
      <c r="A5" s="17" t="s">
        <v>6</v>
      </c>
      <c r="B5" s="43">
        <v>2.5000000000000001E-2</v>
      </c>
    </row>
    <row r="6" spans="1:2" ht="30.75" customHeight="1" x14ac:dyDescent="0.25">
      <c r="A6" s="17" t="s">
        <v>8</v>
      </c>
      <c r="B6" s="43">
        <v>0.33400000000000002</v>
      </c>
    </row>
    <row r="7" spans="1:2" ht="33" customHeight="1" x14ac:dyDescent="0.25">
      <c r="A7" s="129" t="s">
        <v>153</v>
      </c>
      <c r="B7" s="129"/>
    </row>
    <row r="8" spans="1:2" ht="27.75" customHeight="1" x14ac:dyDescent="0.25">
      <c r="A8" s="17" t="s">
        <v>9</v>
      </c>
      <c r="B8" s="43">
        <v>0.19700000000000001</v>
      </c>
    </row>
    <row r="9" spans="1:2" ht="31.5" customHeight="1" x14ac:dyDescent="0.25">
      <c r="A9" s="129" t="s">
        <v>99</v>
      </c>
      <c r="B9" s="129"/>
    </row>
    <row r="10" spans="1:2" ht="17.25" customHeight="1" x14ac:dyDescent="0.25">
      <c r="A10" s="17" t="s">
        <v>13</v>
      </c>
      <c r="B10" s="45">
        <v>1.2E-2</v>
      </c>
    </row>
    <row r="11" spans="1:2" ht="18" customHeight="1" x14ac:dyDescent="0.25">
      <c r="A11" s="17" t="s">
        <v>14</v>
      </c>
      <c r="B11" s="45">
        <v>0.01</v>
      </c>
    </row>
    <row r="12" spans="1:2" ht="28.5" customHeight="1" x14ac:dyDescent="0.25">
      <c r="A12" s="17" t="s">
        <v>15</v>
      </c>
      <c r="B12" s="45">
        <v>9.4E-2</v>
      </c>
    </row>
    <row r="13" spans="1:2" ht="34.5" customHeight="1" x14ac:dyDescent="0.25">
      <c r="A13" s="129" t="s">
        <v>16</v>
      </c>
      <c r="B13" s="129"/>
    </row>
    <row r="14" spans="1:2" ht="32.25" customHeight="1" x14ac:dyDescent="0.25">
      <c r="A14" s="17" t="s">
        <v>100</v>
      </c>
      <c r="B14" s="45">
        <v>0.129</v>
      </c>
    </row>
    <row r="15" spans="1:2" ht="16.5" customHeight="1" x14ac:dyDescent="0.25">
      <c r="A15" s="23" t="s">
        <v>18</v>
      </c>
      <c r="B15" s="45">
        <v>0.222</v>
      </c>
    </row>
    <row r="16" spans="1:2" ht="28.5" customHeight="1" x14ac:dyDescent="0.25">
      <c r="A16" s="17" t="s">
        <v>19</v>
      </c>
      <c r="B16" s="45">
        <v>6.5000000000000002E-2</v>
      </c>
    </row>
    <row r="17" spans="1:2" ht="30" customHeight="1" x14ac:dyDescent="0.25">
      <c r="A17" s="76" t="s">
        <v>148</v>
      </c>
      <c r="B17" s="77">
        <v>0.998</v>
      </c>
    </row>
    <row r="18" spans="1:2" ht="32.25" customHeight="1" x14ac:dyDescent="0.25">
      <c r="A18" s="127" t="s">
        <v>102</v>
      </c>
      <c r="B18" s="128"/>
    </row>
    <row r="19" spans="1:2" ht="28.5" customHeight="1" x14ac:dyDescent="0.25">
      <c r="A19" s="22" t="s">
        <v>22</v>
      </c>
      <c r="B19" s="51">
        <v>2.1999999999999999E-2</v>
      </c>
    </row>
    <row r="20" spans="1:2" ht="15" customHeight="1" x14ac:dyDescent="0.25">
      <c r="A20" s="17" t="s">
        <v>23</v>
      </c>
      <c r="B20" s="45">
        <v>0.374</v>
      </c>
    </row>
    <row r="21" spans="1:2" ht="15.75" customHeight="1" x14ac:dyDescent="0.25">
      <c r="A21" s="17" t="s">
        <v>24</v>
      </c>
      <c r="B21" s="45">
        <v>0.10199999999999999</v>
      </c>
    </row>
    <row r="22" spans="1:2" ht="30.75" customHeight="1" x14ac:dyDescent="0.25">
      <c r="A22" s="125" t="s">
        <v>104</v>
      </c>
      <c r="B22" s="126"/>
    </row>
    <row r="23" spans="1:2" ht="18" customHeight="1" x14ac:dyDescent="0.25">
      <c r="A23" s="17" t="s">
        <v>25</v>
      </c>
      <c r="B23" s="45">
        <v>0.28599999999999998</v>
      </c>
    </row>
    <row r="24" spans="1:2" ht="60" customHeight="1" x14ac:dyDescent="0.25">
      <c r="A24" s="17" t="s">
        <v>105</v>
      </c>
      <c r="B24" s="45">
        <v>5.5E-2</v>
      </c>
    </row>
    <row r="25" spans="1:2" ht="16.5" customHeight="1" x14ac:dyDescent="0.25">
      <c r="A25" s="17" t="s">
        <v>27</v>
      </c>
      <c r="B25" s="45">
        <v>0.374</v>
      </c>
    </row>
    <row r="26" spans="1:2" ht="27" customHeight="1" x14ac:dyDescent="0.25">
      <c r="A26" s="124" t="s">
        <v>106</v>
      </c>
      <c r="B26" s="124"/>
    </row>
    <row r="27" spans="1:2" ht="17.25" customHeight="1" x14ac:dyDescent="0.25">
      <c r="A27" s="20" t="s">
        <v>107</v>
      </c>
      <c r="B27" s="51">
        <v>0.214</v>
      </c>
    </row>
    <row r="28" spans="1:2" ht="17.25" customHeight="1" x14ac:dyDescent="0.25">
      <c r="A28" s="17" t="s">
        <v>30</v>
      </c>
      <c r="B28" s="45">
        <v>2.1999999999999999E-2</v>
      </c>
    </row>
    <row r="29" spans="1:2" ht="10.5" customHeight="1" x14ac:dyDescent="0.25">
      <c r="A29" s="17" t="s">
        <v>31</v>
      </c>
      <c r="B29" s="45">
        <v>2.9000000000000001E-2</v>
      </c>
    </row>
    <row r="30" spans="1:2" ht="13.5" customHeight="1" x14ac:dyDescent="0.25">
      <c r="A30" s="17" t="s">
        <v>32</v>
      </c>
      <c r="B30" s="45">
        <v>0.122</v>
      </c>
    </row>
    <row r="31" spans="1:2" ht="32.25" customHeight="1" x14ac:dyDescent="0.25">
      <c r="A31" s="17" t="s">
        <v>33</v>
      </c>
      <c r="B31" s="45">
        <v>4.5999999999999999E-2</v>
      </c>
    </row>
    <row r="32" spans="1:2" ht="31.5" customHeight="1" x14ac:dyDescent="0.25">
      <c r="A32" s="17" t="s">
        <v>108</v>
      </c>
      <c r="B32" s="45">
        <v>2.5000000000000001E-2</v>
      </c>
    </row>
    <row r="33" spans="1:2" ht="15.75" customHeight="1" x14ac:dyDescent="0.25">
      <c r="A33" s="23" t="s">
        <v>35</v>
      </c>
      <c r="B33" s="45">
        <v>0.107</v>
      </c>
    </row>
    <row r="34" spans="1:2" ht="15.75" x14ac:dyDescent="0.25">
      <c r="A34" s="18" t="s">
        <v>36</v>
      </c>
      <c r="B34" s="45">
        <v>6.8000000000000005E-2</v>
      </c>
    </row>
    <row r="35" spans="1:2" ht="17.25" customHeight="1" x14ac:dyDescent="0.25">
      <c r="A35" s="17" t="s">
        <v>109</v>
      </c>
      <c r="B35" s="45">
        <v>4.1000000000000002E-2</v>
      </c>
    </row>
    <row r="36" spans="1:2" ht="32.25" customHeight="1" x14ac:dyDescent="0.25">
      <c r="A36" s="17" t="s">
        <v>110</v>
      </c>
      <c r="B36" s="45">
        <v>0.13900000000000001</v>
      </c>
    </row>
    <row r="37" spans="1:2" ht="33" customHeight="1" x14ac:dyDescent="0.25">
      <c r="A37" s="17" t="s">
        <v>39</v>
      </c>
      <c r="B37" s="45">
        <v>1.2E-2</v>
      </c>
    </row>
    <row r="38" spans="1:2" ht="16.5" customHeight="1" x14ac:dyDescent="0.25">
      <c r="A38" s="17" t="s">
        <v>111</v>
      </c>
      <c r="B38" s="45">
        <v>0.155</v>
      </c>
    </row>
    <row r="39" spans="1:2" ht="31.5" customHeight="1" x14ac:dyDescent="0.25">
      <c r="A39" s="125" t="s">
        <v>112</v>
      </c>
      <c r="B39" s="126"/>
    </row>
    <row r="40" spans="1:2" ht="42.75" customHeight="1" x14ac:dyDescent="0.25">
      <c r="A40" s="19" t="s">
        <v>113</v>
      </c>
      <c r="B40" s="47">
        <v>0.13300000000000001</v>
      </c>
    </row>
    <row r="41" spans="1:2" ht="28.5" customHeight="1" x14ac:dyDescent="0.25">
      <c r="A41" s="124" t="s">
        <v>114</v>
      </c>
      <c r="B41" s="124"/>
    </row>
    <row r="42" spans="1:2" ht="31.5" customHeight="1" x14ac:dyDescent="0.25">
      <c r="A42" s="17" t="s">
        <v>115</v>
      </c>
      <c r="B42" s="51">
        <v>0.88600000000000001</v>
      </c>
    </row>
    <row r="43" spans="1:2" ht="17.25" customHeight="1" x14ac:dyDescent="0.25">
      <c r="A43" s="17" t="s">
        <v>44</v>
      </c>
      <c r="B43" s="45">
        <v>1.8560000000000001</v>
      </c>
    </row>
    <row r="44" spans="1:2" ht="15" customHeight="1" x14ac:dyDescent="0.25">
      <c r="A44" s="17" t="s">
        <v>45</v>
      </c>
      <c r="B44" s="45">
        <v>5.6000000000000001E-2</v>
      </c>
    </row>
    <row r="45" spans="1:2" ht="33" customHeight="1" x14ac:dyDescent="0.25">
      <c r="A45" s="17" t="s">
        <v>46</v>
      </c>
      <c r="B45" s="45">
        <v>0.13500000000000001</v>
      </c>
    </row>
    <row r="46" spans="1:2" ht="18" customHeight="1" x14ac:dyDescent="0.25">
      <c r="A46" s="17" t="s">
        <v>47</v>
      </c>
      <c r="B46" s="45">
        <v>0.13300000000000001</v>
      </c>
    </row>
    <row r="47" spans="1:2" ht="34.5" customHeight="1" x14ac:dyDescent="0.25">
      <c r="A47" s="147" t="s">
        <v>116</v>
      </c>
      <c r="B47" s="147"/>
    </row>
    <row r="48" spans="1:2" ht="30.75" customHeight="1" x14ac:dyDescent="0.25">
      <c r="A48" s="17" t="s">
        <v>49</v>
      </c>
      <c r="B48" s="45">
        <v>0.16800000000000001</v>
      </c>
    </row>
    <row r="49" spans="1:2" ht="28.5" customHeight="1" x14ac:dyDescent="0.25">
      <c r="A49" s="17" t="s">
        <v>50</v>
      </c>
      <c r="B49" s="45">
        <v>0.71399999999999997</v>
      </c>
    </row>
    <row r="50" spans="1:2" ht="30.75" customHeight="1" x14ac:dyDescent="0.25">
      <c r="A50" s="17" t="s">
        <v>51</v>
      </c>
      <c r="B50" s="45">
        <v>6.0000000000000001E-3</v>
      </c>
    </row>
    <row r="51" spans="1:2" ht="15" customHeight="1" x14ac:dyDescent="0.25">
      <c r="A51" s="17" t="s">
        <v>52</v>
      </c>
      <c r="B51" s="45">
        <v>0.14499999999999999</v>
      </c>
    </row>
    <row r="52" spans="1:2" ht="30.75" customHeight="1" x14ac:dyDescent="0.25">
      <c r="A52" s="17" t="s">
        <v>53</v>
      </c>
      <c r="B52" s="45">
        <v>1.75</v>
      </c>
    </row>
    <row r="53" spans="1:2" ht="30.75" customHeight="1" x14ac:dyDescent="0.25">
      <c r="A53" s="17" t="s">
        <v>117</v>
      </c>
      <c r="B53" s="45">
        <v>0.23200000000000001</v>
      </c>
    </row>
    <row r="54" spans="1:2" ht="31.5" customHeight="1" x14ac:dyDescent="0.25">
      <c r="A54" s="17" t="s">
        <v>118</v>
      </c>
      <c r="B54" s="45">
        <v>0.20599999999999999</v>
      </c>
    </row>
    <row r="55" spans="1:2" ht="29.25" customHeight="1" x14ac:dyDescent="0.25">
      <c r="A55" s="17" t="s">
        <v>56</v>
      </c>
      <c r="B55" s="45">
        <v>0.1</v>
      </c>
    </row>
    <row r="56" spans="1:2" ht="27" customHeight="1" x14ac:dyDescent="0.25">
      <c r="A56" s="17" t="s">
        <v>57</v>
      </c>
      <c r="B56" s="45">
        <v>0.54900000000000004</v>
      </c>
    </row>
    <row r="57" spans="1:2" ht="15.75" customHeight="1" x14ac:dyDescent="0.25">
      <c r="A57" s="17" t="s">
        <v>58</v>
      </c>
      <c r="B57" s="45">
        <v>2.1000000000000001E-2</v>
      </c>
    </row>
    <row r="58" spans="1:2" ht="15" customHeight="1" x14ac:dyDescent="0.25">
      <c r="A58" s="17" t="s">
        <v>44</v>
      </c>
      <c r="B58" s="45">
        <v>1.8560000000000001</v>
      </c>
    </row>
    <row r="59" spans="1:2" ht="36.75" customHeight="1" x14ac:dyDescent="0.25">
      <c r="A59" s="145" t="s">
        <v>119</v>
      </c>
      <c r="B59" s="146"/>
    </row>
    <row r="60" spans="1:2" ht="17.25" customHeight="1" x14ac:dyDescent="0.25">
      <c r="A60" s="17" t="s">
        <v>59</v>
      </c>
      <c r="B60" s="45">
        <v>0.152</v>
      </c>
    </row>
    <row r="61" spans="1:2" ht="16.5" customHeight="1" x14ac:dyDescent="0.25">
      <c r="A61" s="17" t="s">
        <v>60</v>
      </c>
      <c r="B61" s="45">
        <v>9.2999999999999999E-2</v>
      </c>
    </row>
    <row r="62" spans="1:2" ht="29.25" customHeight="1" x14ac:dyDescent="0.25">
      <c r="A62" s="17" t="s">
        <v>120</v>
      </c>
      <c r="B62" s="45">
        <v>4.3999999999999997E-2</v>
      </c>
    </row>
    <row r="63" spans="1:2" ht="14.25" customHeight="1" x14ac:dyDescent="0.25">
      <c r="A63" s="17" t="s">
        <v>62</v>
      </c>
      <c r="B63" s="45">
        <v>5.0000000000000001E-3</v>
      </c>
    </row>
    <row r="64" spans="1:2" ht="15" customHeight="1" x14ac:dyDescent="0.25">
      <c r="A64" s="17" t="s">
        <v>63</v>
      </c>
      <c r="B64" s="45">
        <v>1.2999999999999999E-2</v>
      </c>
    </row>
    <row r="65" spans="1:2" ht="30.75" customHeight="1" x14ac:dyDescent="0.25">
      <c r="A65" s="17" t="s">
        <v>121</v>
      </c>
      <c r="B65" s="45">
        <v>1.7999999999999999E-2</v>
      </c>
    </row>
    <row r="66" spans="1:2" ht="48" customHeight="1" x14ac:dyDescent="0.25">
      <c r="A66" s="145" t="s">
        <v>122</v>
      </c>
      <c r="B66" s="146"/>
    </row>
    <row r="67" spans="1:2" ht="43.5" customHeight="1" x14ac:dyDescent="0.25">
      <c r="A67" s="17" t="s">
        <v>159</v>
      </c>
      <c r="B67" s="45">
        <v>1.1459999999999999</v>
      </c>
    </row>
    <row r="68" spans="1:2" ht="48" customHeight="1" x14ac:dyDescent="0.25">
      <c r="A68" s="17" t="s">
        <v>163</v>
      </c>
      <c r="B68" s="45">
        <v>7.4850000000000003</v>
      </c>
    </row>
    <row r="69" spans="1:2" ht="33.75" customHeight="1" x14ac:dyDescent="0.25">
      <c r="A69" s="17" t="s">
        <v>126</v>
      </c>
      <c r="B69" s="45">
        <v>0.9</v>
      </c>
    </row>
    <row r="70" spans="1:2" ht="30" customHeight="1" x14ac:dyDescent="0.25">
      <c r="A70" s="17" t="s">
        <v>70</v>
      </c>
      <c r="B70" s="45">
        <v>0.158</v>
      </c>
    </row>
    <row r="71" spans="1:2" ht="30" customHeight="1" x14ac:dyDescent="0.25">
      <c r="A71" s="17" t="s">
        <v>71</v>
      </c>
      <c r="B71" s="45">
        <v>0.2</v>
      </c>
    </row>
    <row r="72" spans="1:2" ht="33" customHeight="1" x14ac:dyDescent="0.25">
      <c r="A72" s="17" t="s">
        <v>129</v>
      </c>
      <c r="B72" s="45">
        <v>8.9999999999999993E-3</v>
      </c>
    </row>
    <row r="73" spans="1:2" ht="29.25" customHeight="1" x14ac:dyDescent="0.25">
      <c r="A73" s="17" t="s">
        <v>130</v>
      </c>
      <c r="B73" s="45">
        <v>0.01</v>
      </c>
    </row>
    <row r="74" spans="1:2" ht="30" customHeight="1" x14ac:dyDescent="0.25">
      <c r="A74" s="17" t="s">
        <v>131</v>
      </c>
      <c r="B74" s="45">
        <v>1.2E-2</v>
      </c>
    </row>
    <row r="75" spans="1:2" ht="28.5" customHeight="1" x14ac:dyDescent="0.25">
      <c r="A75" s="17" t="s">
        <v>151</v>
      </c>
      <c r="B75" s="45">
        <v>8.9999999999999993E-3</v>
      </c>
    </row>
    <row r="76" spans="1:2" ht="30.75" customHeight="1" x14ac:dyDescent="0.25">
      <c r="A76" s="17" t="s">
        <v>76</v>
      </c>
      <c r="B76" s="45">
        <v>4.0000000000000001E-3</v>
      </c>
    </row>
    <row r="77" spans="1:2" ht="33.75" customHeight="1" x14ac:dyDescent="0.25">
      <c r="A77" s="17" t="s">
        <v>19</v>
      </c>
      <c r="B77" s="45">
        <v>6.5000000000000002E-2</v>
      </c>
    </row>
    <row r="78" spans="1:2" ht="14.25" customHeight="1" x14ac:dyDescent="0.25">
      <c r="A78" s="17" t="s">
        <v>77</v>
      </c>
      <c r="B78" s="45">
        <v>1.343</v>
      </c>
    </row>
    <row r="79" spans="1:2" ht="27.75" customHeight="1" x14ac:dyDescent="0.25">
      <c r="A79" s="17" t="s">
        <v>78</v>
      </c>
      <c r="B79" s="45">
        <v>0.436</v>
      </c>
    </row>
    <row r="80" spans="1:2" ht="62.25" customHeight="1" x14ac:dyDescent="0.25">
      <c r="A80" s="125" t="s">
        <v>133</v>
      </c>
      <c r="B80" s="126"/>
    </row>
    <row r="81" spans="1:2" ht="33" customHeight="1" x14ac:dyDescent="0.25">
      <c r="A81" s="17" t="s">
        <v>134</v>
      </c>
      <c r="B81" s="45">
        <v>8.7999999999999995E-2</v>
      </c>
    </row>
    <row r="82" spans="1:2" ht="28.5" customHeight="1" x14ac:dyDescent="0.25">
      <c r="A82" s="17" t="s">
        <v>135</v>
      </c>
      <c r="B82" s="45">
        <v>3.4000000000000002E-2</v>
      </c>
    </row>
    <row r="83" spans="1:2" ht="33" customHeight="1" x14ac:dyDescent="0.25">
      <c r="A83" s="17" t="s">
        <v>136</v>
      </c>
      <c r="B83" s="45">
        <v>0.26800000000000002</v>
      </c>
    </row>
    <row r="84" spans="1:2" ht="30.75" customHeight="1" x14ac:dyDescent="0.25">
      <c r="A84" s="17" t="s">
        <v>137</v>
      </c>
      <c r="B84" s="45">
        <v>0.14499999999999999</v>
      </c>
    </row>
    <row r="85" spans="1:2" ht="30" customHeight="1" x14ac:dyDescent="0.25">
      <c r="A85" s="17" t="s">
        <v>138</v>
      </c>
      <c r="B85" s="45">
        <v>5.6000000000000001E-2</v>
      </c>
    </row>
    <row r="86" spans="1:2" ht="42" customHeight="1" x14ac:dyDescent="0.25">
      <c r="A86" s="23" t="s">
        <v>85</v>
      </c>
      <c r="B86" s="45">
        <v>0.11799999999999999</v>
      </c>
    </row>
    <row r="87" spans="1:2" ht="12.75" customHeight="1" x14ac:dyDescent="0.25">
      <c r="A87" s="17" t="s">
        <v>139</v>
      </c>
      <c r="B87" s="45">
        <v>4.2999999999999997E-2</v>
      </c>
    </row>
    <row r="88" spans="1:2" ht="30.75" customHeight="1" x14ac:dyDescent="0.25">
      <c r="A88" s="17" t="s">
        <v>140</v>
      </c>
      <c r="B88" s="45">
        <v>0.309</v>
      </c>
    </row>
    <row r="89" spans="1:2" ht="15.75" x14ac:dyDescent="0.25">
      <c r="A89" s="148" t="s">
        <v>141</v>
      </c>
      <c r="B89" s="149"/>
    </row>
    <row r="90" spans="1:2" ht="28.5" customHeight="1" x14ac:dyDescent="0.25">
      <c r="A90" s="17" t="s">
        <v>142</v>
      </c>
      <c r="B90" s="45">
        <v>0.64200000000000002</v>
      </c>
    </row>
    <row r="91" spans="1:2" ht="13.5" customHeight="1" x14ac:dyDescent="0.25">
      <c r="A91" s="17" t="s">
        <v>143</v>
      </c>
      <c r="B91" s="45">
        <v>0.114</v>
      </c>
    </row>
    <row r="92" spans="1:2" ht="17.25" customHeight="1" x14ac:dyDescent="0.25">
      <c r="A92" s="17" t="s">
        <v>90</v>
      </c>
      <c r="B92" s="45">
        <v>0.127</v>
      </c>
    </row>
    <row r="93" spans="1:2" ht="15.75" customHeight="1" x14ac:dyDescent="0.25">
      <c r="A93" s="17" t="s">
        <v>91</v>
      </c>
      <c r="B93" s="45">
        <v>3.1E-2</v>
      </c>
    </row>
    <row r="94" spans="1:2" ht="14.25" customHeight="1" x14ac:dyDescent="0.25">
      <c r="A94" s="17" t="s">
        <v>92</v>
      </c>
      <c r="B94" s="45">
        <v>0.03</v>
      </c>
    </row>
    <row r="95" spans="1:2" ht="15.75" customHeight="1" x14ac:dyDescent="0.25">
      <c r="A95" s="17" t="s">
        <v>93</v>
      </c>
      <c r="B95" s="45">
        <v>0.22900000000000001</v>
      </c>
    </row>
    <row r="96" spans="1:2" ht="15.75" x14ac:dyDescent="0.25">
      <c r="A96" s="18" t="s">
        <v>94</v>
      </c>
      <c r="B96" s="45">
        <v>8.6999999999999994E-2</v>
      </c>
    </row>
    <row r="97" spans="1:2" ht="15.75" x14ac:dyDescent="0.25">
      <c r="A97" s="18" t="s">
        <v>95</v>
      </c>
      <c r="B97" s="45">
        <v>0.376</v>
      </c>
    </row>
    <row r="98" spans="1:2" ht="27.75" customHeight="1" x14ac:dyDescent="0.25">
      <c r="A98" s="17" t="s">
        <v>144</v>
      </c>
      <c r="B98" s="45">
        <v>0.114</v>
      </c>
    </row>
    <row r="99" spans="1:2" ht="27.75" customHeight="1" x14ac:dyDescent="0.25">
      <c r="A99" s="93" t="s">
        <v>97</v>
      </c>
      <c r="B99" s="78">
        <v>28.14</v>
      </c>
    </row>
    <row r="100" spans="1:2" x14ac:dyDescent="0.25">
      <c r="A100" s="69"/>
      <c r="B100" s="69"/>
    </row>
  </sheetData>
  <mergeCells count="16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9:B89"/>
    <mergeCell ref="A39:B39"/>
    <mergeCell ref="A41:B41"/>
    <mergeCell ref="A47:B47"/>
    <mergeCell ref="A59:B59"/>
    <mergeCell ref="A66:B66"/>
    <mergeCell ref="A80:B80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97" workbookViewId="0">
      <selection sqref="A1:B97"/>
    </sheetView>
  </sheetViews>
  <sheetFormatPr defaultRowHeight="15" x14ac:dyDescent="0.25"/>
  <cols>
    <col min="1" max="1" width="46.7109375" customWidth="1"/>
    <col min="2" max="2" width="42.7109375" customWidth="1"/>
  </cols>
  <sheetData>
    <row r="1" spans="1:2" ht="66" customHeight="1" x14ac:dyDescent="0.25">
      <c r="A1" s="118" t="s">
        <v>190</v>
      </c>
      <c r="B1" s="119"/>
    </row>
    <row r="2" spans="1:2" ht="36" customHeight="1" x14ac:dyDescent="0.25">
      <c r="A2" s="1" t="s">
        <v>2</v>
      </c>
      <c r="B2" s="1" t="s">
        <v>7</v>
      </c>
    </row>
    <row r="3" spans="1:2" ht="15.75" x14ac:dyDescent="0.25">
      <c r="A3" s="120" t="s">
        <v>5</v>
      </c>
      <c r="B3" s="121"/>
    </row>
    <row r="4" spans="1:2" ht="15.75" x14ac:dyDescent="0.25">
      <c r="A4" s="129" t="s">
        <v>11</v>
      </c>
      <c r="B4" s="129"/>
    </row>
    <row r="5" spans="1:2" ht="31.5" customHeight="1" x14ac:dyDescent="0.25">
      <c r="A5" s="17" t="s">
        <v>6</v>
      </c>
      <c r="B5" s="43">
        <v>2.5000000000000001E-2</v>
      </c>
    </row>
    <row r="6" spans="1:2" ht="30.75" customHeight="1" x14ac:dyDescent="0.25">
      <c r="A6" s="17" t="s">
        <v>8</v>
      </c>
      <c r="B6" s="43">
        <v>0.45200000000000001</v>
      </c>
    </row>
    <row r="7" spans="1:2" ht="33" customHeight="1" x14ac:dyDescent="0.25">
      <c r="A7" s="129" t="s">
        <v>153</v>
      </c>
      <c r="B7" s="129"/>
    </row>
    <row r="8" spans="1:2" ht="31.5" customHeight="1" x14ac:dyDescent="0.25">
      <c r="A8" s="17" t="s">
        <v>9</v>
      </c>
      <c r="B8" s="43">
        <v>0.19700000000000001</v>
      </c>
    </row>
    <row r="9" spans="1:2" ht="30" customHeight="1" x14ac:dyDescent="0.25">
      <c r="A9" s="129" t="s">
        <v>99</v>
      </c>
      <c r="B9" s="129"/>
    </row>
    <row r="10" spans="1:2" ht="12" customHeight="1" x14ac:dyDescent="0.25">
      <c r="A10" s="17" t="s">
        <v>13</v>
      </c>
      <c r="B10" s="43">
        <v>8.0000000000000002E-3</v>
      </c>
    </row>
    <row r="11" spans="1:2" ht="14.25" customHeight="1" x14ac:dyDescent="0.25">
      <c r="A11" s="17" t="s">
        <v>146</v>
      </c>
      <c r="B11" s="43">
        <v>6.0000000000000001E-3</v>
      </c>
    </row>
    <row r="12" spans="1:2" ht="15.75" customHeight="1" x14ac:dyDescent="0.25">
      <c r="A12" s="17" t="s">
        <v>166</v>
      </c>
      <c r="B12" s="43">
        <v>1.2E-2</v>
      </c>
    </row>
    <row r="13" spans="1:2" ht="29.25" customHeight="1" x14ac:dyDescent="0.25">
      <c r="A13" s="17" t="s">
        <v>15</v>
      </c>
      <c r="B13" s="43">
        <v>0.129</v>
      </c>
    </row>
    <row r="14" spans="1:2" ht="29.25" customHeight="1" x14ac:dyDescent="0.25">
      <c r="A14" s="129" t="s">
        <v>16</v>
      </c>
      <c r="B14" s="129"/>
    </row>
    <row r="15" spans="1:2" ht="31.5" customHeight="1" x14ac:dyDescent="0.25">
      <c r="A15" s="17" t="s">
        <v>170</v>
      </c>
      <c r="B15" s="45">
        <v>0.15</v>
      </c>
    </row>
    <row r="16" spans="1:2" ht="19.5" customHeight="1" x14ac:dyDescent="0.25">
      <c r="A16" s="23" t="s">
        <v>18</v>
      </c>
      <c r="B16" s="45">
        <v>0.25800000000000001</v>
      </c>
    </row>
    <row r="17" spans="1:2" ht="35.25" customHeight="1" x14ac:dyDescent="0.25">
      <c r="A17" s="17" t="s">
        <v>19</v>
      </c>
      <c r="B17" s="45">
        <v>0.08</v>
      </c>
    </row>
    <row r="18" spans="1:2" ht="28.5" customHeight="1" x14ac:dyDescent="0.25">
      <c r="A18" s="76" t="s">
        <v>148</v>
      </c>
      <c r="B18" s="77">
        <v>1.161</v>
      </c>
    </row>
    <row r="19" spans="1:2" ht="31.5" customHeight="1" x14ac:dyDescent="0.25">
      <c r="A19" s="127" t="s">
        <v>102</v>
      </c>
      <c r="B19" s="128"/>
    </row>
    <row r="20" spans="1:2" ht="31.5" customHeight="1" x14ac:dyDescent="0.25">
      <c r="A20" s="22" t="s">
        <v>22</v>
      </c>
      <c r="B20" s="51">
        <v>2.7E-2</v>
      </c>
    </row>
    <row r="21" spans="1:2" ht="15" customHeight="1" x14ac:dyDescent="0.25">
      <c r="A21" s="17" t="s">
        <v>23</v>
      </c>
      <c r="B21" s="45">
        <v>0.45900000000000002</v>
      </c>
    </row>
    <row r="22" spans="1:2" ht="17.25" customHeight="1" x14ac:dyDescent="0.25">
      <c r="A22" s="17" t="s">
        <v>24</v>
      </c>
      <c r="B22" s="45">
        <v>0.1</v>
      </c>
    </row>
    <row r="23" spans="1:2" ht="30.75" customHeight="1" x14ac:dyDescent="0.25">
      <c r="A23" s="125" t="s">
        <v>104</v>
      </c>
      <c r="B23" s="126"/>
    </row>
    <row r="24" spans="1:2" ht="16.5" customHeight="1" x14ac:dyDescent="0.25">
      <c r="A24" s="17" t="s">
        <v>25</v>
      </c>
      <c r="B24" s="45">
        <v>0.28599999999999998</v>
      </c>
    </row>
    <row r="25" spans="1:2" ht="74.25" customHeight="1" x14ac:dyDescent="0.25">
      <c r="A25" s="17" t="s">
        <v>105</v>
      </c>
      <c r="B25" s="45">
        <v>7.3999999999999996E-2</v>
      </c>
    </row>
    <row r="26" spans="1:2" ht="16.5" customHeight="1" x14ac:dyDescent="0.25">
      <c r="A26" s="17" t="s">
        <v>167</v>
      </c>
      <c r="B26" s="45">
        <v>0.20100000000000001</v>
      </c>
    </row>
    <row r="27" spans="1:2" ht="47.25" customHeight="1" x14ac:dyDescent="0.25">
      <c r="A27" s="124" t="s">
        <v>106</v>
      </c>
      <c r="B27" s="124"/>
    </row>
    <row r="28" spans="1:2" ht="26.25" customHeight="1" x14ac:dyDescent="0.25">
      <c r="A28" s="20" t="s">
        <v>107</v>
      </c>
      <c r="B28" s="51">
        <v>0.214</v>
      </c>
    </row>
    <row r="29" spans="1:2" ht="28.5" customHeight="1" x14ac:dyDescent="0.25">
      <c r="A29" s="17" t="s">
        <v>30</v>
      </c>
      <c r="B29" s="45">
        <v>0.02</v>
      </c>
    </row>
    <row r="30" spans="1:2" ht="16.5" customHeight="1" x14ac:dyDescent="0.25">
      <c r="A30" s="17" t="s">
        <v>31</v>
      </c>
      <c r="B30" s="45">
        <v>0.04</v>
      </c>
    </row>
    <row r="31" spans="1:2" ht="16.5" customHeight="1" x14ac:dyDescent="0.25">
      <c r="A31" s="17" t="s">
        <v>32</v>
      </c>
      <c r="B31" s="45">
        <v>0.13400000000000001</v>
      </c>
    </row>
    <row r="32" spans="1:2" ht="45.75" customHeight="1" x14ac:dyDescent="0.25">
      <c r="A32" s="17" t="s">
        <v>33</v>
      </c>
      <c r="B32" s="45">
        <v>8.2000000000000003E-2</v>
      </c>
    </row>
    <row r="33" spans="1:2" ht="44.25" customHeight="1" x14ac:dyDescent="0.25">
      <c r="A33" s="17" t="s">
        <v>108</v>
      </c>
      <c r="B33" s="45">
        <v>0.06</v>
      </c>
    </row>
    <row r="34" spans="1:2" ht="18" customHeight="1" x14ac:dyDescent="0.25">
      <c r="A34" s="23" t="s">
        <v>35</v>
      </c>
      <c r="B34" s="45">
        <v>0.127</v>
      </c>
    </row>
    <row r="35" spans="1:2" ht="15.75" x14ac:dyDescent="0.25">
      <c r="A35" s="18" t="s">
        <v>36</v>
      </c>
      <c r="B35" s="45">
        <v>8.3000000000000004E-2</v>
      </c>
    </row>
    <row r="36" spans="1:2" ht="17.25" customHeight="1" x14ac:dyDescent="0.25">
      <c r="A36" s="17" t="s">
        <v>109</v>
      </c>
      <c r="B36" s="45">
        <v>4.2999999999999997E-2</v>
      </c>
    </row>
    <row r="37" spans="1:2" ht="30" customHeight="1" x14ac:dyDescent="0.25">
      <c r="A37" s="17" t="s">
        <v>110</v>
      </c>
      <c r="B37" s="45">
        <v>0.20499999999999999</v>
      </c>
    </row>
    <row r="38" spans="1:2" ht="33" customHeight="1" x14ac:dyDescent="0.25">
      <c r="A38" s="17" t="s">
        <v>39</v>
      </c>
      <c r="B38" s="45">
        <v>1.2E-2</v>
      </c>
    </row>
    <row r="39" spans="1:2" ht="16.5" customHeight="1" x14ac:dyDescent="0.25">
      <c r="A39" s="17" t="s">
        <v>111</v>
      </c>
      <c r="B39" s="45">
        <v>0.20100000000000001</v>
      </c>
    </row>
    <row r="40" spans="1:2" ht="27.75" customHeight="1" x14ac:dyDescent="0.25">
      <c r="A40" s="125" t="s">
        <v>112</v>
      </c>
      <c r="B40" s="126"/>
    </row>
    <row r="41" spans="1:2" ht="45" customHeight="1" x14ac:dyDescent="0.25">
      <c r="A41" s="19" t="s">
        <v>113</v>
      </c>
      <c r="B41" s="47">
        <v>0.13300000000000001</v>
      </c>
    </row>
    <row r="42" spans="1:2" ht="34.5" customHeight="1" x14ac:dyDescent="0.25">
      <c r="A42" s="124" t="s">
        <v>114</v>
      </c>
      <c r="B42" s="124"/>
    </row>
    <row r="43" spans="1:2" ht="32.25" customHeight="1" x14ac:dyDescent="0.25">
      <c r="A43" s="17" t="s">
        <v>115</v>
      </c>
      <c r="B43" s="51">
        <v>1.0660000000000001</v>
      </c>
    </row>
    <row r="44" spans="1:2" ht="15.75" customHeight="1" x14ac:dyDescent="0.25">
      <c r="A44" s="17" t="s">
        <v>44</v>
      </c>
      <c r="B44" s="45">
        <v>1.4039999999999999</v>
      </c>
    </row>
    <row r="45" spans="1:2" ht="20.25" customHeight="1" x14ac:dyDescent="0.25">
      <c r="A45" s="17" t="s">
        <v>45</v>
      </c>
      <c r="B45" s="45">
        <v>6.8000000000000005E-2</v>
      </c>
    </row>
    <row r="46" spans="1:2" ht="33" customHeight="1" x14ac:dyDescent="0.25">
      <c r="A46" s="17" t="s">
        <v>46</v>
      </c>
      <c r="B46" s="45">
        <v>0.13400000000000001</v>
      </c>
    </row>
    <row r="47" spans="1:2" ht="30" customHeight="1" x14ac:dyDescent="0.25">
      <c r="A47" s="17" t="s">
        <v>47</v>
      </c>
      <c r="B47" s="45">
        <v>0.13300000000000001</v>
      </c>
    </row>
    <row r="48" spans="1:2" ht="40.5" customHeight="1" x14ac:dyDescent="0.25">
      <c r="A48" s="147" t="s">
        <v>168</v>
      </c>
      <c r="B48" s="147"/>
    </row>
    <row r="49" spans="1:2" ht="43.5" customHeight="1" x14ac:dyDescent="0.25">
      <c r="A49" s="17" t="s">
        <v>49</v>
      </c>
      <c r="B49" s="45">
        <v>0.20799999999999999</v>
      </c>
    </row>
    <row r="50" spans="1:2" ht="35.25" customHeight="1" x14ac:dyDescent="0.25">
      <c r="A50" s="17" t="s">
        <v>50</v>
      </c>
      <c r="B50" s="45">
        <v>0.71399999999999997</v>
      </c>
    </row>
    <row r="51" spans="1:2" ht="26.25" customHeight="1" x14ac:dyDescent="0.25">
      <c r="A51" s="17" t="s">
        <v>51</v>
      </c>
      <c r="B51" s="45">
        <v>8.0000000000000002E-3</v>
      </c>
    </row>
    <row r="52" spans="1:2" ht="18" customHeight="1" x14ac:dyDescent="0.25">
      <c r="A52" s="17" t="s">
        <v>52</v>
      </c>
      <c r="B52" s="45">
        <v>0.19700000000000001</v>
      </c>
    </row>
    <row r="53" spans="1:2" ht="35.25" customHeight="1" x14ac:dyDescent="0.25">
      <c r="A53" s="17" t="s">
        <v>53</v>
      </c>
      <c r="B53" s="45">
        <v>1.3240000000000001</v>
      </c>
    </row>
    <row r="54" spans="1:2" ht="32.25" customHeight="1" x14ac:dyDescent="0.25">
      <c r="A54" s="17" t="s">
        <v>117</v>
      </c>
      <c r="B54" s="45">
        <v>0.311</v>
      </c>
    </row>
    <row r="55" spans="1:2" ht="33.75" customHeight="1" x14ac:dyDescent="0.25">
      <c r="A55" s="17" t="s">
        <v>118</v>
      </c>
      <c r="B55" s="45">
        <v>0.27600000000000002</v>
      </c>
    </row>
    <row r="56" spans="1:2" ht="27.75" customHeight="1" x14ac:dyDescent="0.25">
      <c r="A56" s="17" t="s">
        <v>56</v>
      </c>
      <c r="B56" s="45">
        <v>0.13400000000000001</v>
      </c>
    </row>
    <row r="57" spans="1:2" ht="33" customHeight="1" x14ac:dyDescent="0.25">
      <c r="A57" s="17" t="s">
        <v>57</v>
      </c>
      <c r="B57" s="45">
        <v>0.66100000000000003</v>
      </c>
    </row>
    <row r="58" spans="1:2" ht="28.5" customHeight="1" x14ac:dyDescent="0.25">
      <c r="A58" s="17" t="s">
        <v>58</v>
      </c>
      <c r="B58" s="45">
        <v>1.9E-2</v>
      </c>
    </row>
    <row r="59" spans="1:2" ht="14.25" customHeight="1" x14ac:dyDescent="0.25">
      <c r="A59" s="17" t="s">
        <v>44</v>
      </c>
      <c r="B59" s="45">
        <v>1.4039999999999999</v>
      </c>
    </row>
    <row r="60" spans="1:2" ht="36.75" customHeight="1" x14ac:dyDescent="0.25">
      <c r="A60" s="145" t="s">
        <v>119</v>
      </c>
      <c r="B60" s="146"/>
    </row>
    <row r="61" spans="1:2" ht="19.5" customHeight="1" x14ac:dyDescent="0.25">
      <c r="A61" s="17" t="s">
        <v>59</v>
      </c>
      <c r="B61" s="45">
        <v>0.152</v>
      </c>
    </row>
    <row r="62" spans="1:2" ht="17.25" customHeight="1" x14ac:dyDescent="0.25">
      <c r="A62" s="17" t="s">
        <v>60</v>
      </c>
      <c r="B62" s="45">
        <v>0.16900000000000001</v>
      </c>
    </row>
    <row r="63" spans="1:2" ht="36.75" customHeight="1" x14ac:dyDescent="0.25">
      <c r="A63" s="17" t="s">
        <v>120</v>
      </c>
      <c r="B63" s="45">
        <v>0.04</v>
      </c>
    </row>
    <row r="64" spans="1:2" ht="30.75" customHeight="1" x14ac:dyDescent="0.25">
      <c r="A64" s="17" t="s">
        <v>62</v>
      </c>
      <c r="B64" s="45">
        <v>5.0000000000000001E-3</v>
      </c>
    </row>
    <row r="65" spans="1:2" ht="18.75" customHeight="1" x14ac:dyDescent="0.25">
      <c r="A65" s="17" t="s">
        <v>63</v>
      </c>
      <c r="B65" s="45">
        <v>2.5000000000000001E-2</v>
      </c>
    </row>
    <row r="66" spans="1:2" ht="38.25" customHeight="1" x14ac:dyDescent="0.25">
      <c r="A66" s="17" t="s">
        <v>121</v>
      </c>
      <c r="B66" s="45">
        <v>2.1000000000000001E-2</v>
      </c>
    </row>
    <row r="67" spans="1:2" ht="48" customHeight="1" x14ac:dyDescent="0.25">
      <c r="A67" s="145" t="s">
        <v>122</v>
      </c>
      <c r="B67" s="146"/>
    </row>
    <row r="68" spans="1:2" ht="45" customHeight="1" x14ac:dyDescent="0.25">
      <c r="A68" s="17" t="s">
        <v>123</v>
      </c>
      <c r="B68" s="45">
        <v>1.349</v>
      </c>
    </row>
    <row r="69" spans="1:2" ht="51" customHeight="1" x14ac:dyDescent="0.25">
      <c r="A69" s="17" t="s">
        <v>163</v>
      </c>
      <c r="B69" s="45">
        <v>5.3620000000000001</v>
      </c>
    </row>
    <row r="70" spans="1:2" ht="47.25" customHeight="1" x14ac:dyDescent="0.25">
      <c r="A70" s="17" t="s">
        <v>126</v>
      </c>
      <c r="B70" s="45">
        <v>0.64500000000000002</v>
      </c>
    </row>
    <row r="71" spans="1:2" ht="31.5" customHeight="1" x14ac:dyDescent="0.25">
      <c r="A71" s="72" t="s">
        <v>70</v>
      </c>
      <c r="B71" s="45">
        <v>8.9999999999999993E-3</v>
      </c>
    </row>
    <row r="72" spans="1:2" ht="33" customHeight="1" x14ac:dyDescent="0.25">
      <c r="A72" s="17" t="s">
        <v>71</v>
      </c>
      <c r="B72" s="45">
        <v>1.0999999999999999E-2</v>
      </c>
    </row>
    <row r="73" spans="1:2" ht="29.25" customHeight="1" x14ac:dyDescent="0.25">
      <c r="A73" s="17" t="s">
        <v>129</v>
      </c>
      <c r="B73" s="45">
        <v>8.0000000000000002E-3</v>
      </c>
    </row>
    <row r="74" spans="1:2" ht="27.75" customHeight="1" x14ac:dyDescent="0.25">
      <c r="A74" s="17" t="s">
        <v>130</v>
      </c>
      <c r="B74" s="45">
        <v>8.9999999999999993E-3</v>
      </c>
    </row>
    <row r="75" spans="1:2" ht="33" customHeight="1" x14ac:dyDescent="0.25">
      <c r="A75" s="17" t="s">
        <v>131</v>
      </c>
      <c r="B75" s="45">
        <v>1.0999999999999999E-2</v>
      </c>
    </row>
    <row r="76" spans="1:2" ht="30" customHeight="1" x14ac:dyDescent="0.25">
      <c r="A76" s="17" t="s">
        <v>151</v>
      </c>
      <c r="B76" s="45">
        <v>1.4E-2</v>
      </c>
    </row>
    <row r="77" spans="1:2" ht="30" customHeight="1" x14ac:dyDescent="0.25">
      <c r="A77" s="17" t="s">
        <v>19</v>
      </c>
      <c r="B77" s="54">
        <v>0.08</v>
      </c>
    </row>
    <row r="78" spans="1:2" ht="28.5" customHeight="1" x14ac:dyDescent="0.25">
      <c r="A78" s="17" t="s">
        <v>78</v>
      </c>
      <c r="B78" s="45">
        <v>0.54100000000000004</v>
      </c>
    </row>
    <row r="79" spans="1:2" ht="63" customHeight="1" x14ac:dyDescent="0.25">
      <c r="A79" s="125" t="s">
        <v>133</v>
      </c>
      <c r="B79" s="126"/>
    </row>
    <row r="80" spans="1:2" ht="45.75" customHeight="1" x14ac:dyDescent="0.25">
      <c r="A80" s="17" t="s">
        <v>134</v>
      </c>
      <c r="B80" s="45">
        <v>0.10100000000000001</v>
      </c>
    </row>
    <row r="81" spans="1:2" ht="30.75" customHeight="1" x14ac:dyDescent="0.25">
      <c r="A81" s="17" t="s">
        <v>135</v>
      </c>
      <c r="B81" s="45">
        <v>0.04</v>
      </c>
    </row>
    <row r="82" spans="1:2" ht="45" customHeight="1" x14ac:dyDescent="0.25">
      <c r="A82" s="17" t="s">
        <v>136</v>
      </c>
      <c r="B82" s="45">
        <v>0.308</v>
      </c>
    </row>
    <row r="83" spans="1:2" ht="33" customHeight="1" x14ac:dyDescent="0.25">
      <c r="A83" s="17" t="s">
        <v>137</v>
      </c>
      <c r="B83" s="45">
        <v>0.16600000000000001</v>
      </c>
    </row>
    <row r="84" spans="1:2" ht="29.25" customHeight="1" x14ac:dyDescent="0.25">
      <c r="A84" s="17" t="s">
        <v>138</v>
      </c>
      <c r="B84" s="45">
        <v>6.4000000000000001E-2</v>
      </c>
    </row>
    <row r="85" spans="1:2" ht="45" customHeight="1" x14ac:dyDescent="0.25">
      <c r="A85" s="23" t="s">
        <v>85</v>
      </c>
      <c r="B85" s="45">
        <v>0.13600000000000001</v>
      </c>
    </row>
    <row r="86" spans="1:2" ht="30.75" customHeight="1" x14ac:dyDescent="0.25">
      <c r="A86" s="17" t="s">
        <v>139</v>
      </c>
      <c r="B86" s="45">
        <v>4.2999999999999997E-2</v>
      </c>
    </row>
    <row r="87" spans="1:2" ht="32.25" customHeight="1" x14ac:dyDescent="0.25">
      <c r="A87" s="17" t="s">
        <v>140</v>
      </c>
      <c r="B87" s="45">
        <v>0.20799999999999999</v>
      </c>
    </row>
    <row r="88" spans="1:2" ht="15.75" x14ac:dyDescent="0.25">
      <c r="A88" s="148" t="s">
        <v>141</v>
      </c>
      <c r="B88" s="149"/>
    </row>
    <row r="89" spans="1:2" ht="45.75" customHeight="1" x14ac:dyDescent="0.25">
      <c r="A89" s="17" t="s">
        <v>142</v>
      </c>
      <c r="B89" s="45">
        <v>0.73799999999999999</v>
      </c>
    </row>
    <row r="90" spans="1:2" ht="13.5" customHeight="1" x14ac:dyDescent="0.25">
      <c r="A90" s="17" t="s">
        <v>143</v>
      </c>
      <c r="B90" s="45">
        <v>0.13100000000000001</v>
      </c>
    </row>
    <row r="91" spans="1:2" ht="14.25" customHeight="1" x14ac:dyDescent="0.25">
      <c r="A91" s="17" t="s">
        <v>90</v>
      </c>
      <c r="B91" s="45">
        <v>0.127</v>
      </c>
    </row>
    <row r="92" spans="1:2" ht="12.75" customHeight="1" x14ac:dyDescent="0.25">
      <c r="A92" s="17" t="s">
        <v>91</v>
      </c>
      <c r="B92" s="45">
        <v>3.1E-2</v>
      </c>
    </row>
    <row r="93" spans="1:2" ht="15.75" customHeight="1" x14ac:dyDescent="0.25">
      <c r="A93" s="17" t="s">
        <v>92</v>
      </c>
      <c r="B93" s="45">
        <v>0.03</v>
      </c>
    </row>
    <row r="94" spans="1:2" ht="12.75" customHeight="1" x14ac:dyDescent="0.25">
      <c r="A94" s="17" t="s">
        <v>93</v>
      </c>
      <c r="B94" s="45">
        <v>0.25700000000000001</v>
      </c>
    </row>
    <row r="95" spans="1:2" ht="15.75" x14ac:dyDescent="0.25">
      <c r="A95" s="18" t="s">
        <v>94</v>
      </c>
      <c r="B95" s="45">
        <v>9.8000000000000004E-2</v>
      </c>
    </row>
    <row r="96" spans="1:2" ht="15.75" x14ac:dyDescent="0.25">
      <c r="A96" s="18" t="s">
        <v>95</v>
      </c>
      <c r="B96" s="45">
        <v>0.42299999999999999</v>
      </c>
    </row>
    <row r="97" spans="1:2" ht="32.25" customHeight="1" x14ac:dyDescent="0.25">
      <c r="A97" s="17" t="s">
        <v>144</v>
      </c>
      <c r="B97" s="45">
        <v>7.5999999999999998E-2</v>
      </c>
    </row>
    <row r="98" spans="1:2" ht="47.25" customHeight="1" x14ac:dyDescent="0.25">
      <c r="A98" s="93" t="s">
        <v>97</v>
      </c>
      <c r="B98" s="78">
        <v>24.47</v>
      </c>
    </row>
  </sheetData>
  <mergeCells count="16">
    <mergeCell ref="A27:B27"/>
    <mergeCell ref="A1:B1"/>
    <mergeCell ref="A3:B3"/>
    <mergeCell ref="A4:B4"/>
    <mergeCell ref="A7:B7"/>
    <mergeCell ref="A9:B9"/>
    <mergeCell ref="A14:B14"/>
    <mergeCell ref="A19:B19"/>
    <mergeCell ref="A23:B23"/>
    <mergeCell ref="A88:B88"/>
    <mergeCell ref="A40:B40"/>
    <mergeCell ref="A42:B42"/>
    <mergeCell ref="A48:B48"/>
    <mergeCell ref="A60:B60"/>
    <mergeCell ref="A67:B67"/>
    <mergeCell ref="A79:B79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Лот 2</vt:lpstr>
      <vt:lpstr>Лот 3</vt:lpstr>
      <vt:lpstr>Лот 4</vt:lpstr>
      <vt:lpstr>Лот 5</vt:lpstr>
      <vt:lpstr>Лот 15</vt:lpstr>
      <vt:lpstr>Лот 7</vt:lpstr>
      <vt:lpstr>Лот 8</vt:lpstr>
      <vt:lpstr>Лот 9</vt:lpstr>
      <vt:lpstr>Лот 10</vt:lpstr>
      <vt:lpstr>Лот 12</vt:lpstr>
      <vt:lpstr>Лот 11</vt:lpstr>
      <vt:lpstr>Лот 6</vt:lpstr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2022-08-24T07:46:27Z</dcterms:modified>
</cp:coreProperties>
</file>