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00" windowHeight="11640" firstSheet="4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externalReferences>
    <externalReference r:id="rId13"/>
  </externalReferences>
  <definedNames>
    <definedName name="_xlnm.Print_Area" localSheetId="0">'Приложение 1'!$A$1:$J$24</definedName>
    <definedName name="_xlnm.Print_Area" localSheetId="9">'Приложение 10'!$A$1:$H$28</definedName>
    <definedName name="_xlnm.Print_Area" localSheetId="1">'Приложение 2'!$A$1:$I$21</definedName>
    <definedName name="_xlnm.Print_Area" localSheetId="2">'Приложение 3'!$A$1:$G$19</definedName>
    <definedName name="_xlnm.Print_Area" localSheetId="3">'Приложение 4'!$A$1:$D$17</definedName>
    <definedName name="_xlnm.Print_Area" localSheetId="4">'Приложение 5 '!$A$1:$H$21</definedName>
    <definedName name="_xlnm.Print_Area" localSheetId="5">'Приложение 6'!$A$1:$L$32</definedName>
    <definedName name="_xlnm.Print_Area" localSheetId="6">'Приложение 7'!$A$1:$I$99</definedName>
    <definedName name="_xlnm.Print_Area" localSheetId="7">'Приложение 8'!$A$1:$O$22</definedName>
    <definedName name="_xlnm.Print_Area" localSheetId="8">'Приложение 9'!$A$1:$G$23</definedName>
  </definedNames>
  <calcPr fullCalcOnLoad="1"/>
</workbook>
</file>

<file path=xl/sharedStrings.xml><?xml version="1.0" encoding="utf-8"?>
<sst xmlns="http://schemas.openxmlformats.org/spreadsheetml/2006/main" count="642" uniqueCount="216">
  <si>
    <t>Последствия  нереализации муниципальной  программы, подпрограммы,  отдельного мероприятия</t>
  </si>
  <si>
    <t>Наименование меры государственного регулирования</t>
  </si>
  <si>
    <t>с учетом дополни-тельных ресурсов</t>
  </si>
  <si>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</si>
  <si>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</si>
  <si>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</si>
  <si>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</si>
  <si>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</si>
  <si>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</si>
  <si>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</si>
  <si>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</si>
  <si>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</si>
  <si>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</si>
  <si>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</si>
  <si>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</si>
  <si>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</si>
  <si>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</si>
  <si>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</si>
  <si>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</si>
  <si>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</si>
  <si>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</si>
  <si>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</si>
  <si>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</si>
  <si>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 xml:space="preserve">Сведения о целевых индикаторах, показателях муниципальной программы 
</t>
  </si>
  <si>
    <t>ед.</t>
  </si>
  <si>
    <t>%</t>
  </si>
  <si>
    <t>Наименование подпрограммы, мероприятия подпрограммы,  отдельного  мероприятия</t>
  </si>
  <si>
    <t>Оценка расходов (тыс. руб.), годы</t>
  </si>
  <si>
    <t>Целевой индикатор, показатель (наименование)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</si>
  <si>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</si>
  <si>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</si>
  <si>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</si>
  <si>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</si>
  <si>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</si>
  <si>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</si>
  <si>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</si>
  <si>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</si>
  <si>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</si>
  <si>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</si>
  <si>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</si>
  <si>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</si>
  <si>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</si>
  <si>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Оценка степени влияния выделения дополнительных объемов ресурсов на сроки и  непосредственные</t>
  </si>
  <si>
    <t>ожидаемые результаты реализации муниципальной программы</t>
  </si>
  <si>
    <t>Наименование подпрограммы, отдельного мероприятия</t>
  </si>
  <si>
    <t>Ответственный исполнитель, соисполнитель</t>
  </si>
  <si>
    <t>С учетом дополнительных ресурсов</t>
  </si>
  <si>
    <t>срок</t>
  </si>
  <si>
    <t>ожидаемый результат (краткое описание)</t>
  </si>
  <si>
    <t>окончания реализации муниципальной программы</t>
  </si>
  <si>
    <t>Единица измерения</t>
  </si>
  <si>
    <t>Значение целевого индикатора, показателя</t>
  </si>
  <si>
    <t>с учетом дополни- тельных ресурсов</t>
  </si>
  <si>
    <t>без учета дополни-тельных ресурсов</t>
  </si>
  <si>
    <t>4.</t>
  </si>
  <si>
    <t>5.</t>
  </si>
  <si>
    <t>1.1.</t>
  </si>
  <si>
    <t>в том числе:</t>
  </si>
  <si>
    <t>1.2.</t>
  </si>
  <si>
    <t>всего, в том числе:</t>
  </si>
  <si>
    <t>Х</t>
  </si>
  <si>
    <t>Приложение № 1</t>
  </si>
  <si>
    <t>Приложение № 2</t>
  </si>
  <si>
    <t>Приложение № 3</t>
  </si>
  <si>
    <t>Приложение № 5</t>
  </si>
  <si>
    <t>начала реализации муниципальной программы</t>
  </si>
  <si>
    <t>Объем дополнительных ресурсов              (тыс. руб.)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</si>
  <si>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</si>
  <si>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</si>
  <si>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</si>
  <si>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</si>
  <si>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Финансовая оценка результатов применения мер государственного регулирования (тыс. руб.), годы</t>
  </si>
  <si>
    <t>без учета дополни-тельных ресур-сов</t>
  </si>
  <si>
    <t>с учетом дополни- тельных ресур-сов</t>
  </si>
  <si>
    <t>Имущественная поддержка субъектов малого и среднего предпринимательства и 
 организаций, образующих инфраструктуру поддержки субъектов малого и среднего предпринимательства</t>
  </si>
  <si>
    <t>Единица измере-ния</t>
  </si>
  <si>
    <t>Пропаганда и популяризация предпринимательской деятельности</t>
  </si>
  <si>
    <t xml:space="preserve">к муниципальной программе 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</si>
  <si>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</si>
  <si>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</si>
  <si>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</si>
  <si>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 xml:space="preserve">«Развитие и поддержка малого и среднего предпринимательства в Дальнегорском городском округе» </t>
  </si>
  <si>
    <t>на 2015-2019 годы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</si>
  <si>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</si>
  <si>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отчетный финансовый год  (2013)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</si>
  <si>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</si>
  <si>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</si>
  <si>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</si>
  <si>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</si>
  <si>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</si>
  <si>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</si>
  <si>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 xml:space="preserve"> Муниципальная программа «Развитие и поддержка малого и среднего предпринимательства в Дальнегорском городском округе» на 2015-2019 годы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</si>
  <si>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</si>
  <si>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и поддержки предпринимательства</t>
  </si>
  <si>
    <t>администрации Дальнегорского городского округа</t>
  </si>
  <si>
    <t>к муниципальной программе "Развитие и поддержка малого и среднего предпринимательства в Дальнегорском городском округе" на 2015-2019 годы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</si>
  <si>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 на 2015-2019 годы</t>
  </si>
  <si>
    <t>отдел экономики и поддержки предпринимательства администрации Дальнегорского городского округа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</si>
  <si>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60 единиц;                                               субъектов малого и среднего предпринимательства, получивших поддержку  за весь период действия муниципальной программы,  составит не менее 56 ед.   </t>
  </si>
  <si>
    <t>управление муниципальным имуществом администрации Дальнегорского городского округа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</si>
  <si>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</si>
  <si>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>снижение доходной части бюджета;                                                    ухудшение развития бизнеса на территории Дальнегорского городского округа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</si>
  <si>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</si>
  <si>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снижение темпов развития бизнеса на территории Дальнегорского городского округа</t>
  </si>
  <si>
    <t xml:space="preserve">Расходы на обеспечение выполнения функций муниципального автономного учреждения «Центр содействия развитию малого и среднего предпринимательства» </t>
  </si>
  <si>
    <t>доступность малому и среднему предпринимательству финансовых ресурсов;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</si>
  <si>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отсутствие необходимой информации для ведения деятельности субъектов малого и среднего предпринимательства, снижение количества субъектов малого и среднего предпринимательства на территории Дальнегорского городского округа</t>
  </si>
  <si>
    <t>Проведение маркетинговых исследований в сфере малого и среднего предпринимательства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</si>
  <si>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</si>
  <si>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 до  43,9 ед.</t>
  </si>
  <si>
    <t>Обучение и повышение квалификации субъектов МСП</t>
  </si>
  <si>
    <t xml:space="preserve">развитие предпринимательской грамотности и предпринимательских компетенций </t>
  </si>
  <si>
    <t>недостаток профессиональной подготовки для успешного начала предпринимательской деятельности;     снижение темпов развития бизнеса на территории Дальнегорского городского округа</t>
  </si>
  <si>
    <t>6.</t>
  </si>
  <si>
    <t xml:space="preserve"> "Развитие и поддержка малого и среднего предпринимательства в Дальнегорском городском округе" на 2015-2019 годы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</si>
  <si>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</si>
  <si>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</si>
  <si>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</si>
  <si>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</si>
  <si>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</si>
  <si>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</si>
  <si>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 xml:space="preserve">                                                на 2015-219 годы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</si>
  <si>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</si>
  <si>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</si>
  <si>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</si>
  <si>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</si>
  <si>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</si>
  <si>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</si>
  <si>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</si>
  <si>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</si>
  <si>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</si>
  <si>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Содержание, организация и развитие учреждения</t>
  </si>
  <si>
    <t>Расходы бюджета Дальнегорского городского округа на оказание муниципальной услуги (выполнение работы), тыс. руб.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</si>
  <si>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</si>
  <si>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</si>
  <si>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t xml:space="preserve">предпринимательства в Дальнегорском городском округе» на 2015-2019 годы за счет средств бюджета Дальнегорского 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</si>
  <si>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</si>
  <si>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соисполнитель - Управление муниципальным имуществом администрации Дальнегорского городского округа</t>
  </si>
  <si>
    <t>Расходы Дальнегорского городского округа (тыс. руб.), годы</t>
  </si>
  <si>
    <t>четвертый год планового периода (2019)</t>
  </si>
  <si>
    <t>964</t>
  </si>
  <si>
    <t>967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</si>
  <si>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</si>
  <si>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 xml:space="preserve">Содержание и развитие муниципального автономного учреждения «Центр содействия развитию малого и среднего предпринимательства» </t>
  </si>
  <si>
    <t>Обучение и повышение квалификации субъектов малого и среднего предпринимательства</t>
  </si>
  <si>
    <t>6.1.</t>
  </si>
  <si>
    <t>предпрнимательства администрации Дальнегорского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</si>
  <si>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</si>
  <si>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</si>
  <si>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</si>
  <si>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</si>
  <si>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</si>
  <si>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</si>
  <si>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</si>
  <si>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</si>
  <si>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</si>
  <si>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</si>
  <si>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Приложение № 8</t>
  </si>
  <si>
    <t>муниципальной программы «Развитие и поддержка малого и среднего предпринимательства в Дальнегорском городском округе" на 2015-2019 годы</t>
  </si>
  <si>
    <t>без учета дополнитель-ных ресурсов</t>
  </si>
  <si>
    <t>Приложение № 9</t>
  </si>
  <si>
    <t>«Развитие и поддержка малого и среднего предпринимательства в Дальнегорском городском округе" на 2015-2019 годы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</si>
  <si>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</si>
  <si>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</si>
  <si>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</si>
  <si>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</si>
  <si>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</si>
  <si>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>-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</si>
  <si>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</si>
  <si>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</si>
  <si>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</si>
  <si>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Управление муниципальным имуществом администрации Дальнегорского городского округа</t>
  </si>
  <si>
    <t>С.Н. Башкирева</t>
  </si>
  <si>
    <t xml:space="preserve">Оценка степени влияния выделения дополнительных объемов ресурсов на целевые индикаторы, показатели  </t>
  </si>
  <si>
    <t>1.1.1.</t>
  </si>
  <si>
    <t>1.1.2.</t>
  </si>
  <si>
    <t>1.3.</t>
  </si>
  <si>
    <t>1.4.</t>
  </si>
  <si>
    <t>1.5.</t>
  </si>
  <si>
    <t>1.6.</t>
  </si>
  <si>
    <t>1.6.1.</t>
  </si>
  <si>
    <t>Обобщённая характеристика подпрограмм и отдельных мероприятий, реализуемых в составе муниципальной программы "Развитие и поддержка малого и среднего предпринимательства в Дальнегорском городском округе"на 2015-2019 годы</t>
  </si>
  <si>
    <t>увеличение количества субъектов малого и среднего предпринимательства, получивших поддержку, с 1215 ед. в 2014 году до 6965 ед. к 2019 году.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</si>
  <si>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году;                                            - увеличение количества субъектов малого и среднего предпринимательства, получивших поддержку, с 1215 ед. в 2014 году до 6965 ед. к 2019 году.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</si>
  <si>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в 2014 году  до  43,9 ед. к 2019 году;                                   - 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</t>
  </si>
  <si>
    <t xml:space="preserve">Начальник отдела экономики и поддержки предпринимательства </t>
  </si>
  <si>
    <t xml:space="preserve">Начальник отдела экономики и поддержки 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</si>
  <si>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2012 г. на срок не более пяти лет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</si>
  <si>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</si>
  <si>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Обслуживание портала малого и среднего предпринимательства Дальнегорского городского округа</t>
  </si>
  <si>
    <t>Начальник отдела экономики и поддержки</t>
  </si>
  <si>
    <t>1.1.3.</t>
  </si>
  <si>
    <t>Приложение № 10</t>
  </si>
  <si>
    <t>План реализации муниципальной программы на очередной финансовый год и плановый период</t>
  </si>
  <si>
    <t>«Развитие и поддержка малого и среднего предпринимательства в Дальнегорском городском округе» на 2015-2019 годы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</si>
  <si>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</si>
  <si>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</si>
  <si>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</si>
  <si>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</si>
  <si>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(тыс. руб.)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</si>
  <si>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</si>
  <si>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</si>
  <si>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</si>
  <si>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предоставление субсидий не менее 3 субъектам малого и среднего предпринимательства, создание (сохранение) не менее 3 рабочих мест</t>
  </si>
  <si>
    <t>964-0412-0491209-800</t>
  </si>
  <si>
    <t xml:space="preserve">предоставление субсидий не менее 3 субъектам малого и среднего предпринимательства, количество вновь созданных рабочих мест (включая индивидуальных предпринимателей) не менее 6 единиц                                               </t>
  </si>
  <si>
    <t>предоставление субсидий не менее 2 субъектам малого и среднего предпринимательства, создание (сохранение) не менее 2 рабочих мест</t>
  </si>
  <si>
    <t>инвестиционная активность субъектов малого и среднего предпринимательства на территории Дальнегорского городского округа</t>
  </si>
  <si>
    <t>обеспечение доступности малого и среднего предпринимательства к финансовым ресурсам;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</si>
  <si>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</t>
  </si>
  <si>
    <t>964-0412-0491209-200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</si>
  <si>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</si>
  <si>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Итого</t>
  </si>
  <si>
    <t>Начальник отдела экономики</t>
  </si>
  <si>
    <t>964-0412-0491209-800          964-0412-0499230-800</t>
  </si>
  <si>
    <r>
      <t xml:space="preserve">Ресурсное обеспечение реализации муниципальной программы </t>
    </r>
    <r>
      <rPr>
        <sz val="13"/>
        <rFont val="Sylfaen"/>
        <family val="1"/>
      </rPr>
      <t>«</t>
    </r>
    <r>
      <rPr>
        <sz val="13"/>
        <rFont val="Times New Roman"/>
        <family val="1"/>
      </rPr>
      <t xml:space="preserve">Развитие и поддержка малого и среднего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</si>
</sst>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sz val="13"/>
      <color indexed="12"/>
      <name val="Times New Roman"/>
      <family val="1"/>
    </font>
    <font>
      <sz val="13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" fontId="15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17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0" fontId="3" fillId="0" borderId="0" xfId="0" applyNumberFormat="1" applyFont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vertical="top" wrapText="1"/>
    </xf>
    <xf numFmtId="171" fontId="3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13" fillId="0" borderId="0" xfId="0" applyNumberFormat="1" applyFont="1" applyFill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6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vertical="top" wrapText="1"/>
    </xf>
    <xf numFmtId="0" fontId="13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6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vertical="top" wrapText="1"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36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36" fillId="0" borderId="0" xfId="0" applyFont="1" applyFill="1" applyAlignment="1">
      <alignment vertical="top"/>
    </xf>
    <xf numFmtId="0" fontId="36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75" zoomScaleNormal="40" zoomScaleSheetLayoutView="75" zoomScalePageLayoutView="53" workbookViewId="0" topLeftCell="A1">
      <selection activeCell="A22" sqref="A22:J24"/>
    </sheetView>
  </sheetViews>
  <sheetFormatPr defaultColWidth="9.00390625" defaultRowHeight="12.75"/>
  <cols>
    <col min="1" max="1" width="5.625" style="3" customWidth="1"/>
    <col min="2" max="2" width="22.375" style="3" customWidth="1"/>
    <col min="3" max="3" width="11.625" style="3" customWidth="1"/>
    <col min="4" max="4" width="13.625" style="3" customWidth="1"/>
    <col min="5" max="5" width="15.25390625" style="3" customWidth="1"/>
    <col min="6" max="6" width="14.125" style="3" customWidth="1"/>
    <col min="7" max="7" width="14.625" style="3" customWidth="1"/>
    <col min="8" max="9" width="14.00390625" style="3" customWidth="1"/>
    <col min="10" max="10" width="15.125" style="3" customWidth="1"/>
    <col min="11" max="11" width="35.00390625" style="3" customWidth="1"/>
    <col min="12" max="12" width="6.00390625" style="3" customWidth="1"/>
    <col min="13" max="13" width="51.375" style="3" customWidth="1"/>
    <col min="14" max="16384" width="9.125" style="3" customWidth="1"/>
  </cols>
  <sheetData>
    <row r="1" spans="8:11" ht="18" customHeight="1">
      <c r="H1" s="84" t="s">
        <v>61</v>
      </c>
      <c r="I1" s="84"/>
      <c r="J1" s="84"/>
      <c r="K1" s="14"/>
    </row>
    <row r="2" spans="3:11" ht="14.25" customHeight="1">
      <c r="C2" s="5"/>
      <c r="D2" s="5"/>
      <c r="E2" s="5"/>
      <c r="F2" s="6"/>
      <c r="G2" s="6"/>
      <c r="H2" s="126" t="s">
        <v>95</v>
      </c>
      <c r="I2" s="126"/>
      <c r="J2" s="126"/>
      <c r="K2" s="12"/>
    </row>
    <row r="3" spans="3:11" ht="14.25" customHeight="1">
      <c r="C3" s="5"/>
      <c r="D3" s="5"/>
      <c r="E3" s="5"/>
      <c r="F3" s="6"/>
      <c r="G3" s="6"/>
      <c r="H3" s="126"/>
      <c r="I3" s="126"/>
      <c r="J3" s="126"/>
      <c r="K3" s="12"/>
    </row>
    <row r="4" spans="3:11" ht="15.75" customHeight="1">
      <c r="C4" s="5"/>
      <c r="D4" s="5"/>
      <c r="E4" s="5"/>
      <c r="F4" s="6"/>
      <c r="G4" s="6"/>
      <c r="H4" s="126"/>
      <c r="I4" s="126"/>
      <c r="J4" s="126"/>
      <c r="K4" s="12"/>
    </row>
    <row r="5" spans="3:11" ht="16.5" customHeight="1">
      <c r="C5" s="5"/>
      <c r="D5" s="5"/>
      <c r="E5" s="5"/>
      <c r="F5" s="6"/>
      <c r="G5" s="6"/>
      <c r="H5" s="126"/>
      <c r="I5" s="126"/>
      <c r="J5" s="126"/>
      <c r="K5" s="12"/>
    </row>
    <row r="6" spans="3:11" ht="10.5" customHeight="1">
      <c r="C6" s="5"/>
      <c r="D6" s="5"/>
      <c r="E6" s="5"/>
      <c r="F6" s="6"/>
      <c r="G6" s="6"/>
      <c r="H6" s="126"/>
      <c r="I6" s="126"/>
      <c r="J6" s="126"/>
      <c r="K6" s="12"/>
    </row>
    <row r="7" spans="6:14" s="17" customFormat="1" ht="6.75" customHeight="1">
      <c r="F7" s="73"/>
      <c r="G7" s="74"/>
      <c r="H7" s="124"/>
      <c r="I7" s="125"/>
      <c r="J7" s="125"/>
      <c r="K7" s="74"/>
      <c r="M7" s="75"/>
      <c r="N7" s="75"/>
    </row>
    <row r="8" spans="1:10" ht="15" customHeight="1">
      <c r="A8" s="121" t="s">
        <v>23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5" customHeight="1">
      <c r="A9" s="27"/>
      <c r="B9" s="121" t="s">
        <v>81</v>
      </c>
      <c r="C9" s="121"/>
      <c r="D9" s="121"/>
      <c r="E9" s="121"/>
      <c r="F9" s="121"/>
      <c r="G9" s="121"/>
      <c r="H9" s="121"/>
      <c r="I9" s="121"/>
      <c r="J9" s="121"/>
    </row>
    <row r="10" spans="1:10" ht="15" customHeight="1">
      <c r="A10" s="120" t="s">
        <v>82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8" ht="13.5" customHeight="1">
      <c r="A11" s="122"/>
      <c r="B11" s="123"/>
      <c r="C11" s="123"/>
      <c r="D11" s="123"/>
      <c r="E11" s="123"/>
      <c r="F11" s="123"/>
      <c r="G11" s="123"/>
      <c r="H11" s="123"/>
    </row>
    <row r="12" spans="1:14" s="2" customFormat="1" ht="21" customHeight="1">
      <c r="A12" s="129" t="s">
        <v>15</v>
      </c>
      <c r="B12" s="127" t="s">
        <v>28</v>
      </c>
      <c r="C12" s="127" t="s">
        <v>50</v>
      </c>
      <c r="D12" s="132" t="s">
        <v>51</v>
      </c>
      <c r="E12" s="133"/>
      <c r="F12" s="133"/>
      <c r="G12" s="133"/>
      <c r="H12" s="133"/>
      <c r="I12" s="133"/>
      <c r="J12" s="134"/>
      <c r="K12" s="31"/>
      <c r="L12" s="31"/>
      <c r="M12" s="31"/>
      <c r="N12" s="31"/>
    </row>
    <row r="13" spans="1:14" s="2" customFormat="1" ht="61.5" customHeight="1">
      <c r="A13" s="129"/>
      <c r="B13" s="128"/>
      <c r="C13" s="128"/>
      <c r="D13" s="28" t="s">
        <v>84</v>
      </c>
      <c r="E13" s="28" t="s">
        <v>85</v>
      </c>
      <c r="F13" s="28" t="s">
        <v>86</v>
      </c>
      <c r="G13" s="28" t="s">
        <v>87</v>
      </c>
      <c r="H13" s="28" t="s">
        <v>88</v>
      </c>
      <c r="I13" s="28" t="s">
        <v>89</v>
      </c>
      <c r="J13" s="28" t="s">
        <v>90</v>
      </c>
      <c r="K13" s="31"/>
      <c r="L13" s="31"/>
      <c r="M13" s="31"/>
      <c r="N13" s="31"/>
    </row>
    <row r="14" spans="1:14" s="32" customFormat="1" ht="15" customHeight="1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L14" s="33"/>
      <c r="N14" s="34"/>
    </row>
    <row r="15" spans="1:14" s="2" customFormat="1" ht="13.5" customHeight="1">
      <c r="A15" s="130" t="s">
        <v>91</v>
      </c>
      <c r="B15" s="130"/>
      <c r="C15" s="130"/>
      <c r="D15" s="130"/>
      <c r="E15" s="130"/>
      <c r="F15" s="130"/>
      <c r="G15" s="130"/>
      <c r="H15" s="130"/>
      <c r="I15" s="131"/>
      <c r="J15" s="131"/>
      <c r="K15" s="35"/>
      <c r="L15" s="36"/>
      <c r="N15" s="31"/>
    </row>
    <row r="16" spans="1:12" s="38" customFormat="1" ht="147" customHeight="1">
      <c r="A16" s="28" t="s">
        <v>32</v>
      </c>
      <c r="B16" s="76" t="s">
        <v>168</v>
      </c>
      <c r="C16" s="28" t="s">
        <v>24</v>
      </c>
      <c r="D16" s="28">
        <v>40.7</v>
      </c>
      <c r="E16" s="28">
        <v>40.7</v>
      </c>
      <c r="F16" s="28">
        <v>41.8</v>
      </c>
      <c r="G16" s="28">
        <v>42.3</v>
      </c>
      <c r="H16" s="28">
        <v>42.9</v>
      </c>
      <c r="I16" s="28">
        <v>43.4</v>
      </c>
      <c r="J16" s="28">
        <v>43.9</v>
      </c>
      <c r="K16" s="37"/>
      <c r="L16" s="37"/>
    </row>
    <row r="17" spans="1:12" s="2" customFormat="1" ht="213" customHeight="1">
      <c r="A17" s="39" t="s">
        <v>33</v>
      </c>
      <c r="B17" s="39" t="s">
        <v>169</v>
      </c>
      <c r="C17" s="39" t="s">
        <v>25</v>
      </c>
      <c r="D17" s="40">
        <v>21.6</v>
      </c>
      <c r="E17" s="40">
        <v>22</v>
      </c>
      <c r="F17" s="40">
        <v>23</v>
      </c>
      <c r="G17" s="40">
        <v>23.2</v>
      </c>
      <c r="H17" s="40">
        <v>23.4</v>
      </c>
      <c r="I17" s="40">
        <v>23.5</v>
      </c>
      <c r="J17" s="40">
        <v>23.7</v>
      </c>
      <c r="K17" s="41"/>
      <c r="L17" s="41"/>
    </row>
    <row r="18" spans="1:12" s="2" customFormat="1" ht="209.25" customHeight="1">
      <c r="A18" s="28" t="s">
        <v>34</v>
      </c>
      <c r="B18" s="28" t="s">
        <v>78</v>
      </c>
      <c r="C18" s="28" t="s">
        <v>24</v>
      </c>
      <c r="D18" s="30">
        <v>30</v>
      </c>
      <c r="E18" s="30">
        <v>13</v>
      </c>
      <c r="F18" s="30">
        <v>14</v>
      </c>
      <c r="G18" s="30">
        <v>15</v>
      </c>
      <c r="H18" s="30">
        <v>16</v>
      </c>
      <c r="I18" s="30">
        <v>17</v>
      </c>
      <c r="J18" s="30">
        <v>18</v>
      </c>
      <c r="K18" s="41"/>
      <c r="L18" s="41"/>
    </row>
    <row r="19" spans="1:12" s="2" customFormat="1" ht="215.25" customHeight="1">
      <c r="A19" s="28" t="s">
        <v>54</v>
      </c>
      <c r="B19" s="28" t="s">
        <v>170</v>
      </c>
      <c r="C19" s="28" t="s">
        <v>25</v>
      </c>
      <c r="D19" s="30">
        <v>31.2</v>
      </c>
      <c r="E19" s="30">
        <v>31.3</v>
      </c>
      <c r="F19" s="30">
        <v>31.3</v>
      </c>
      <c r="G19" s="30">
        <v>31.7</v>
      </c>
      <c r="H19" s="30">
        <v>32.3</v>
      </c>
      <c r="I19" s="30">
        <v>32.8</v>
      </c>
      <c r="J19" s="30">
        <v>33.4</v>
      </c>
      <c r="K19" s="41"/>
      <c r="L19" s="41"/>
    </row>
    <row r="20" spans="1:12" s="2" customFormat="1" ht="94.5" customHeight="1">
      <c r="A20" s="28" t="s">
        <v>55</v>
      </c>
      <c r="B20" s="28" t="s">
        <v>79</v>
      </c>
      <c r="C20" s="28" t="s">
        <v>24</v>
      </c>
      <c r="D20" s="30">
        <v>1112</v>
      </c>
      <c r="E20" s="30">
        <v>1215</v>
      </c>
      <c r="F20" s="30">
        <v>1276</v>
      </c>
      <c r="G20" s="30">
        <v>1337</v>
      </c>
      <c r="H20" s="30">
        <v>1397</v>
      </c>
      <c r="I20" s="30">
        <v>1450</v>
      </c>
      <c r="J20" s="30">
        <v>1505</v>
      </c>
      <c r="K20" s="42"/>
      <c r="L20" s="42"/>
    </row>
    <row r="21" spans="7:10" ht="15" customHeight="1">
      <c r="G21" s="11"/>
      <c r="H21" s="11"/>
      <c r="I21" s="11"/>
      <c r="J21" s="11"/>
    </row>
    <row r="22" spans="1:10" ht="15" customHeight="1">
      <c r="A22" s="174" t="s">
        <v>213</v>
      </c>
      <c r="B22" s="175"/>
      <c r="C22" s="175"/>
      <c r="D22" s="175"/>
      <c r="E22" s="175"/>
      <c r="F22" s="175"/>
      <c r="G22" s="175"/>
      <c r="H22" s="175"/>
      <c r="I22" s="176"/>
      <c r="J22" s="176"/>
    </row>
    <row r="23" spans="1:10" ht="15" customHeight="1">
      <c r="A23" s="174" t="s">
        <v>93</v>
      </c>
      <c r="B23" s="175"/>
      <c r="C23" s="175"/>
      <c r="D23" s="175"/>
      <c r="E23" s="175"/>
      <c r="F23" s="175"/>
      <c r="G23" s="175"/>
      <c r="H23" s="175"/>
      <c r="I23" s="176"/>
      <c r="J23" s="176"/>
    </row>
    <row r="24" spans="1:10" ht="15" customHeight="1">
      <c r="A24" s="174" t="s">
        <v>94</v>
      </c>
      <c r="B24" s="175"/>
      <c r="C24" s="175"/>
      <c r="D24" s="175"/>
      <c r="E24" s="175"/>
      <c r="F24" s="175"/>
      <c r="G24" s="175"/>
      <c r="H24" s="175"/>
      <c r="I24" s="177" t="s">
        <v>172</v>
      </c>
      <c r="J24" s="177"/>
    </row>
    <row r="26" spans="4:10" ht="16.5" customHeight="1">
      <c r="D26" s="11"/>
      <c r="E26" s="11"/>
      <c r="F26" s="11"/>
      <c r="G26" s="11"/>
      <c r="H26" s="11"/>
      <c r="I26" s="11"/>
      <c r="J26" s="11"/>
    </row>
  </sheetData>
  <sheetProtection/>
  <mergeCells count="15">
    <mergeCell ref="I24:J24"/>
    <mergeCell ref="C12:C13"/>
    <mergeCell ref="B12:B13"/>
    <mergeCell ref="A12:A13"/>
    <mergeCell ref="A15:J15"/>
    <mergeCell ref="D12:J12"/>
    <mergeCell ref="A22:H22"/>
    <mergeCell ref="A23:H23"/>
    <mergeCell ref="A24:H24"/>
    <mergeCell ref="A10:J10"/>
    <mergeCell ref="A8:J8"/>
    <mergeCell ref="A11:H11"/>
    <mergeCell ref="H7:J7"/>
    <mergeCell ref="B9:J9"/>
    <mergeCell ref="H2:J6"/>
  </mergeCells>
  <printOptions/>
  <pageMargins left="0.3937007874015748" right="0.3937007874015748" top="0.5905511811023623" bottom="0.1968503937007874" header="0" footer="0"/>
  <pageSetup firstPageNumber="27" useFirstPageNumber="1" fitToWidth="0" horizontalDpi="600" verticalDpi="600" orientation="landscape" paperSize="9" scale="85" r:id="rId1"/>
  <rowBreaks count="1" manualBreakCount="1">
    <brk id="1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zoomScalePageLayoutView="0" workbookViewId="0" topLeftCell="A1">
      <selection activeCell="F1" sqref="F1"/>
    </sheetView>
  </sheetViews>
  <sheetFormatPr defaultColWidth="9.00390625" defaultRowHeight="12.75"/>
  <cols>
    <col min="2" max="2" width="33.125" style="0" customWidth="1"/>
    <col min="3" max="3" width="22.625" style="0" customWidth="1"/>
    <col min="4" max="4" width="19.125" style="0" customWidth="1"/>
    <col min="5" max="5" width="17.625" style="0" customWidth="1"/>
    <col min="6" max="6" width="31.00390625" style="0" customWidth="1"/>
    <col min="7" max="7" width="17.25390625" style="0" customWidth="1"/>
    <col min="8" max="8" width="17.625" style="0" customWidth="1"/>
  </cols>
  <sheetData>
    <row r="1" spans="1:9" ht="16.5">
      <c r="A1" s="191"/>
      <c r="B1" s="191"/>
      <c r="C1" s="191"/>
      <c r="D1" s="191"/>
      <c r="E1" s="180"/>
      <c r="F1" s="180" t="s">
        <v>192</v>
      </c>
      <c r="G1" s="238"/>
      <c r="H1" s="238"/>
      <c r="I1" s="238"/>
    </row>
    <row r="2" spans="1:9" ht="12.75" customHeight="1">
      <c r="A2" s="191"/>
      <c r="B2" s="191"/>
      <c r="C2" s="191"/>
      <c r="D2" s="191"/>
      <c r="E2" s="239"/>
      <c r="F2" s="236" t="s">
        <v>149</v>
      </c>
      <c r="G2" s="236"/>
      <c r="H2" s="236"/>
      <c r="I2" s="221"/>
    </row>
    <row r="3" spans="1:9" ht="12.75" customHeight="1">
      <c r="A3" s="191"/>
      <c r="B3" s="191"/>
      <c r="C3" s="191"/>
      <c r="D3" s="191"/>
      <c r="E3" s="239"/>
      <c r="F3" s="236"/>
      <c r="G3" s="236"/>
      <c r="H3" s="236"/>
      <c r="I3" s="221"/>
    </row>
    <row r="4" spans="1:9" ht="12.75" customHeight="1">
      <c r="A4" s="191"/>
      <c r="B4" s="191"/>
      <c r="C4" s="191"/>
      <c r="D4" s="191"/>
      <c r="E4" s="239"/>
      <c r="F4" s="236"/>
      <c r="G4" s="236"/>
      <c r="H4" s="236"/>
      <c r="I4" s="221"/>
    </row>
    <row r="5" spans="1:9" ht="29.25" customHeight="1">
      <c r="A5" s="192"/>
      <c r="B5" s="192"/>
      <c r="C5" s="192"/>
      <c r="D5" s="192"/>
      <c r="E5" s="239"/>
      <c r="F5" s="236"/>
      <c r="G5" s="236"/>
      <c r="H5" s="236"/>
      <c r="I5" s="221"/>
    </row>
    <row r="6" spans="1:9" ht="16.5">
      <c r="A6" s="197" t="s">
        <v>193</v>
      </c>
      <c r="B6" s="197"/>
      <c r="C6" s="197"/>
      <c r="D6" s="197"/>
      <c r="E6" s="197"/>
      <c r="F6" s="197"/>
      <c r="G6" s="197"/>
      <c r="H6" s="197"/>
      <c r="I6" s="191"/>
    </row>
    <row r="7" spans="1:9" ht="16.5">
      <c r="A7" s="198" t="s">
        <v>194</v>
      </c>
      <c r="B7" s="198"/>
      <c r="C7" s="198"/>
      <c r="D7" s="198"/>
      <c r="E7" s="198"/>
      <c r="F7" s="198"/>
      <c r="G7" s="198"/>
      <c r="H7" s="198"/>
      <c r="I7" s="191"/>
    </row>
    <row r="8" spans="1:9" ht="16.5">
      <c r="A8" s="198" t="s">
        <v>195</v>
      </c>
      <c r="B8" s="198"/>
      <c r="C8" s="198"/>
      <c r="D8" s="198"/>
      <c r="E8" s="198"/>
      <c r="F8" s="198"/>
      <c r="G8" s="198"/>
      <c r="H8" s="198"/>
      <c r="I8" s="191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138" t="s">
        <v>15</v>
      </c>
      <c r="B10" s="138" t="s">
        <v>196</v>
      </c>
      <c r="C10" s="138" t="s">
        <v>45</v>
      </c>
      <c r="D10" s="173" t="s">
        <v>16</v>
      </c>
      <c r="E10" s="173"/>
      <c r="F10" s="138" t="s">
        <v>197</v>
      </c>
      <c r="G10" s="138" t="s">
        <v>198</v>
      </c>
      <c r="H10" s="138" t="s">
        <v>199</v>
      </c>
    </row>
    <row r="11" spans="1:8" ht="100.5" customHeight="1">
      <c r="A11" s="138"/>
      <c r="B11" s="138"/>
      <c r="C11" s="138"/>
      <c r="D11" s="20" t="s">
        <v>200</v>
      </c>
      <c r="E11" s="20" t="s">
        <v>201</v>
      </c>
      <c r="F11" s="138"/>
      <c r="G11" s="138"/>
      <c r="H11" s="138"/>
    </row>
    <row r="12" spans="1:8" ht="15.75">
      <c r="A12" s="106">
        <v>1</v>
      </c>
      <c r="B12" s="106">
        <v>2</v>
      </c>
      <c r="C12" s="106">
        <v>3</v>
      </c>
      <c r="D12" s="106">
        <v>4</v>
      </c>
      <c r="E12" s="106">
        <v>5</v>
      </c>
      <c r="F12" s="106">
        <v>6</v>
      </c>
      <c r="G12" s="106">
        <v>7</v>
      </c>
      <c r="H12" s="106">
        <v>8</v>
      </c>
    </row>
    <row r="13" spans="1:8" ht="100.5" customHeight="1">
      <c r="A13" s="82"/>
      <c r="B13" s="107" t="s">
        <v>152</v>
      </c>
      <c r="C13" s="20" t="s">
        <v>97</v>
      </c>
      <c r="D13" s="20"/>
      <c r="E13" s="20"/>
      <c r="F13" s="20"/>
      <c r="G13" s="20"/>
      <c r="H13" s="20"/>
    </row>
    <row r="14" spans="1:8" ht="127.5" customHeight="1">
      <c r="A14" s="108" t="s">
        <v>32</v>
      </c>
      <c r="B14" s="107" t="s">
        <v>202</v>
      </c>
      <c r="C14" s="20" t="s">
        <v>97</v>
      </c>
      <c r="D14" s="29"/>
      <c r="E14" s="29"/>
      <c r="F14" s="20"/>
      <c r="G14" s="20"/>
      <c r="H14" s="20"/>
    </row>
    <row r="15" spans="1:8" ht="153.75" customHeight="1">
      <c r="A15" s="108" t="s">
        <v>56</v>
      </c>
      <c r="B15" s="109" t="s">
        <v>187</v>
      </c>
      <c r="C15" s="20" t="s">
        <v>97</v>
      </c>
      <c r="D15" s="29">
        <v>2015</v>
      </c>
      <c r="E15" s="29">
        <v>2019</v>
      </c>
      <c r="F15" s="107" t="s">
        <v>203</v>
      </c>
      <c r="G15" s="107" t="s">
        <v>214</v>
      </c>
      <c r="H15" s="119">
        <v>2136.313</v>
      </c>
    </row>
    <row r="16" spans="1:8" ht="288.75" customHeight="1">
      <c r="A16" s="108" t="s">
        <v>58</v>
      </c>
      <c r="B16" s="109" t="s">
        <v>142</v>
      </c>
      <c r="C16" s="20" t="s">
        <v>97</v>
      </c>
      <c r="D16" s="29">
        <v>2015</v>
      </c>
      <c r="E16" s="29">
        <v>2019</v>
      </c>
      <c r="F16" s="109" t="s">
        <v>205</v>
      </c>
      <c r="G16" s="107" t="s">
        <v>204</v>
      </c>
      <c r="H16" s="110">
        <v>1400</v>
      </c>
    </row>
    <row r="17" spans="1:8" ht="144" customHeight="1">
      <c r="A17" s="108" t="s">
        <v>176</v>
      </c>
      <c r="B17" s="109" t="s">
        <v>188</v>
      </c>
      <c r="C17" s="20" t="s">
        <v>97</v>
      </c>
      <c r="D17" s="29">
        <v>2015</v>
      </c>
      <c r="E17" s="29">
        <v>2019</v>
      </c>
      <c r="F17" s="107" t="s">
        <v>206</v>
      </c>
      <c r="G17" s="107" t="s">
        <v>204</v>
      </c>
      <c r="H17" s="110">
        <v>200</v>
      </c>
    </row>
    <row r="18" spans="1:8" ht="108.75" customHeight="1">
      <c r="A18" s="108" t="s">
        <v>33</v>
      </c>
      <c r="B18" s="43" t="s">
        <v>80</v>
      </c>
      <c r="C18" s="20" t="s">
        <v>97</v>
      </c>
      <c r="D18" s="29">
        <v>2015</v>
      </c>
      <c r="E18" s="29">
        <v>2019</v>
      </c>
      <c r="F18" s="107" t="s">
        <v>207</v>
      </c>
      <c r="G18" s="20" t="s">
        <v>60</v>
      </c>
      <c r="H18" s="110">
        <v>0</v>
      </c>
    </row>
    <row r="19" spans="1:8" ht="195">
      <c r="A19" s="108" t="s">
        <v>34</v>
      </c>
      <c r="B19" s="43" t="s">
        <v>143</v>
      </c>
      <c r="C19" s="20" t="s">
        <v>97</v>
      </c>
      <c r="D19" s="29">
        <v>2015</v>
      </c>
      <c r="E19" s="29">
        <v>2019</v>
      </c>
      <c r="F19" s="109" t="s">
        <v>208</v>
      </c>
      <c r="G19" s="24" t="s">
        <v>60</v>
      </c>
      <c r="H19" s="110">
        <v>5695</v>
      </c>
    </row>
    <row r="20" spans="1:8" ht="94.5">
      <c r="A20" s="111" t="s">
        <v>54</v>
      </c>
      <c r="B20" s="43" t="s">
        <v>107</v>
      </c>
      <c r="C20" s="20" t="s">
        <v>97</v>
      </c>
      <c r="D20" s="29">
        <v>2015</v>
      </c>
      <c r="E20" s="29">
        <v>2019</v>
      </c>
      <c r="F20" s="107" t="s">
        <v>209</v>
      </c>
      <c r="G20" s="107" t="s">
        <v>210</v>
      </c>
      <c r="H20" s="110">
        <v>170</v>
      </c>
    </row>
    <row r="21" spans="1:8" ht="100.5" customHeight="1">
      <c r="A21" s="111" t="s">
        <v>55</v>
      </c>
      <c r="B21" s="43" t="s">
        <v>144</v>
      </c>
      <c r="C21" s="20" t="s">
        <v>97</v>
      </c>
      <c r="D21" s="29">
        <v>2015</v>
      </c>
      <c r="E21" s="29">
        <v>2019</v>
      </c>
      <c r="F21" s="107" t="s">
        <v>111</v>
      </c>
      <c r="G21" s="107" t="s">
        <v>210</v>
      </c>
      <c r="H21" s="24">
        <v>491.35</v>
      </c>
    </row>
    <row r="22" spans="1:8" ht="105">
      <c r="A22" s="112" t="s">
        <v>113</v>
      </c>
      <c r="B22" s="43" t="s">
        <v>76</v>
      </c>
      <c r="C22" s="20" t="s">
        <v>97</v>
      </c>
      <c r="D22" s="29">
        <v>2015</v>
      </c>
      <c r="E22" s="29">
        <v>2019</v>
      </c>
      <c r="F22" s="107" t="s">
        <v>211</v>
      </c>
      <c r="G22" s="107" t="s">
        <v>210</v>
      </c>
      <c r="H22" s="24">
        <v>338.65</v>
      </c>
    </row>
    <row r="23" spans="1:8" ht="15.75">
      <c r="A23" s="113"/>
      <c r="B23" s="138" t="s">
        <v>212</v>
      </c>
      <c r="C23" s="138"/>
      <c r="D23" s="138"/>
      <c r="E23" s="138"/>
      <c r="F23" s="138"/>
      <c r="G23" s="20"/>
      <c r="H23" s="119">
        <f>SUM(H15:H22)</f>
        <v>10431.313</v>
      </c>
    </row>
    <row r="24" spans="1:8" ht="9.75" customHeight="1">
      <c r="A24" s="10"/>
      <c r="B24" s="114"/>
      <c r="C24" s="114"/>
      <c r="D24" s="114"/>
      <c r="E24" s="114"/>
      <c r="F24" s="114"/>
      <c r="G24" s="114"/>
      <c r="H24" s="115"/>
    </row>
    <row r="25" spans="1:8" ht="8.25" customHeight="1">
      <c r="A25" s="4"/>
      <c r="B25" s="4"/>
      <c r="C25" s="4"/>
      <c r="D25" s="4"/>
      <c r="E25" s="4"/>
      <c r="F25" s="4"/>
      <c r="G25" s="4"/>
      <c r="H25" s="4"/>
    </row>
    <row r="26" spans="1:9" ht="16.5" customHeight="1">
      <c r="A26" s="222" t="s">
        <v>190</v>
      </c>
      <c r="B26" s="223"/>
      <c r="C26" s="223"/>
      <c r="D26" s="223"/>
      <c r="E26" s="223"/>
      <c r="F26" s="223"/>
      <c r="G26" s="224"/>
      <c r="H26" s="224"/>
      <c r="I26" s="71"/>
    </row>
    <row r="27" spans="1:9" ht="16.5" customHeight="1">
      <c r="A27" s="222" t="s">
        <v>123</v>
      </c>
      <c r="B27" s="222"/>
      <c r="C27" s="222"/>
      <c r="D27" s="222"/>
      <c r="E27" s="222"/>
      <c r="F27" s="222"/>
      <c r="G27" s="224"/>
      <c r="H27" s="224"/>
      <c r="I27" s="71"/>
    </row>
    <row r="28" spans="1:9" ht="16.5" customHeight="1">
      <c r="A28" s="237" t="s">
        <v>124</v>
      </c>
      <c r="B28" s="237"/>
      <c r="C28" s="237"/>
      <c r="D28" s="224"/>
      <c r="E28" s="224"/>
      <c r="F28" s="224"/>
      <c r="G28" s="225" t="s">
        <v>172</v>
      </c>
      <c r="H28" s="225"/>
      <c r="I28" s="71"/>
    </row>
    <row r="29" spans="1:8" ht="15.75">
      <c r="A29" s="4"/>
      <c r="B29" s="4"/>
      <c r="C29" s="4"/>
      <c r="D29" s="4"/>
      <c r="E29" s="4"/>
      <c r="F29" s="4"/>
      <c r="G29" s="4"/>
      <c r="H29" s="4"/>
    </row>
  </sheetData>
  <sheetProtection/>
  <mergeCells count="16">
    <mergeCell ref="C10:C11"/>
    <mergeCell ref="D10:E10"/>
    <mergeCell ref="F10:F11"/>
    <mergeCell ref="G10:G11"/>
    <mergeCell ref="H10:H11"/>
    <mergeCell ref="F2:H5"/>
    <mergeCell ref="B23:F23"/>
    <mergeCell ref="A26:F26"/>
    <mergeCell ref="A27:F27"/>
    <mergeCell ref="A28:C28"/>
    <mergeCell ref="G28:H28"/>
    <mergeCell ref="A6:H6"/>
    <mergeCell ref="A7:H7"/>
    <mergeCell ref="A8:H8"/>
    <mergeCell ref="A10:A11"/>
    <mergeCell ref="B10:B11"/>
  </mergeCells>
  <printOptions/>
  <pageMargins left="0.11811023622047245" right="0" top="0.3149606299212598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50" zoomScaleSheetLayoutView="50" zoomScalePageLayoutView="60" workbookViewId="0" topLeftCell="A1">
      <selection activeCell="B13" sqref="B13"/>
    </sheetView>
  </sheetViews>
  <sheetFormatPr defaultColWidth="9.00390625" defaultRowHeight="12.75"/>
  <cols>
    <col min="1" max="1" width="4.125" style="4" customWidth="1"/>
    <col min="2" max="2" width="21.875" style="4" customWidth="1"/>
    <col min="3" max="3" width="14.375" style="4" customWidth="1"/>
    <col min="4" max="5" width="13.875" style="4" customWidth="1"/>
    <col min="6" max="6" width="28.375" style="4" customWidth="1"/>
    <col min="7" max="7" width="24.00390625" style="4" customWidth="1"/>
    <col min="8" max="8" width="28.875" style="4" customWidth="1"/>
    <col min="9" max="9" width="4.375" style="4" customWidth="1"/>
    <col min="10" max="10" width="9.125" style="4" customWidth="1"/>
    <col min="11" max="11" width="34.875" style="4" customWidth="1"/>
    <col min="12" max="16384" width="9.125" style="4" customWidth="1"/>
  </cols>
  <sheetData>
    <row r="1" spans="1:9" ht="18.75" customHeight="1">
      <c r="A1" s="178"/>
      <c r="B1" s="178"/>
      <c r="C1" s="178"/>
      <c r="D1" s="178"/>
      <c r="E1" s="178"/>
      <c r="F1" s="178"/>
      <c r="G1" s="179" t="s">
        <v>62</v>
      </c>
      <c r="H1" s="179"/>
      <c r="I1" s="180"/>
    </row>
    <row r="2" spans="1:9" ht="13.5" customHeight="1">
      <c r="A2" s="178"/>
      <c r="B2" s="178"/>
      <c r="C2" s="178"/>
      <c r="D2" s="178"/>
      <c r="E2" s="178"/>
      <c r="F2" s="178"/>
      <c r="G2" s="181" t="s">
        <v>95</v>
      </c>
      <c r="H2" s="181"/>
      <c r="I2" s="181"/>
    </row>
    <row r="3" spans="1:9" ht="15" customHeight="1">
      <c r="A3" s="178"/>
      <c r="B3" s="178"/>
      <c r="C3" s="178"/>
      <c r="D3" s="178"/>
      <c r="E3" s="178"/>
      <c r="F3" s="182"/>
      <c r="G3" s="181"/>
      <c r="H3" s="181"/>
      <c r="I3" s="181"/>
    </row>
    <row r="4" spans="1:9" ht="15" customHeight="1">
      <c r="A4" s="178"/>
      <c r="B4" s="178"/>
      <c r="C4" s="178"/>
      <c r="D4" s="178"/>
      <c r="E4" s="178"/>
      <c r="F4" s="178"/>
      <c r="G4" s="181"/>
      <c r="H4" s="181"/>
      <c r="I4" s="181"/>
    </row>
    <row r="5" spans="1:9" ht="35.25" customHeight="1">
      <c r="A5" s="178"/>
      <c r="B5" s="178"/>
      <c r="C5" s="178"/>
      <c r="D5" s="178"/>
      <c r="E5" s="178"/>
      <c r="F5" s="178"/>
      <c r="G5" s="181"/>
      <c r="H5" s="181"/>
      <c r="I5" s="181"/>
    </row>
    <row r="6" spans="1:9" ht="11.25" customHeight="1">
      <c r="A6" s="178"/>
      <c r="B6" s="178"/>
      <c r="C6" s="178"/>
      <c r="D6" s="178"/>
      <c r="E6" s="178"/>
      <c r="F6" s="178"/>
      <c r="G6" s="178"/>
      <c r="H6" s="183"/>
      <c r="I6" s="178"/>
    </row>
    <row r="7" spans="1:10" s="68" customFormat="1" ht="39.75" customHeight="1">
      <c r="A7" s="184" t="s">
        <v>181</v>
      </c>
      <c r="B7" s="184"/>
      <c r="C7" s="184"/>
      <c r="D7" s="184"/>
      <c r="E7" s="184"/>
      <c r="F7" s="184"/>
      <c r="G7" s="184"/>
      <c r="H7" s="184"/>
      <c r="I7" s="185"/>
      <c r="J7" s="23"/>
    </row>
    <row r="8" spans="1:10" s="68" customFormat="1" ht="15.75" customHeight="1">
      <c r="A8" s="89"/>
      <c r="B8" s="85"/>
      <c r="C8" s="85"/>
      <c r="D8" s="85"/>
      <c r="E8" s="85"/>
      <c r="F8" s="85"/>
      <c r="G8" s="85"/>
      <c r="H8" s="85"/>
      <c r="I8" s="23"/>
      <c r="J8" s="23"/>
    </row>
    <row r="9" spans="1:8" s="31" customFormat="1" ht="15">
      <c r="A9" s="135" t="s">
        <v>15</v>
      </c>
      <c r="B9" s="135" t="s">
        <v>67</v>
      </c>
      <c r="C9" s="135" t="s">
        <v>14</v>
      </c>
      <c r="D9" s="135" t="s">
        <v>16</v>
      </c>
      <c r="E9" s="135"/>
      <c r="F9" s="135" t="s">
        <v>22</v>
      </c>
      <c r="G9" s="135" t="s">
        <v>0</v>
      </c>
      <c r="H9" s="135" t="s">
        <v>68</v>
      </c>
    </row>
    <row r="10" spans="1:8" s="31" customFormat="1" ht="80.25" customHeight="1">
      <c r="A10" s="135"/>
      <c r="B10" s="135"/>
      <c r="C10" s="135"/>
      <c r="D10" s="29" t="s">
        <v>21</v>
      </c>
      <c r="E10" s="29" t="s">
        <v>20</v>
      </c>
      <c r="F10" s="135"/>
      <c r="G10" s="135"/>
      <c r="H10" s="135"/>
    </row>
    <row r="11" spans="1:8" s="34" customFormat="1" ht="17.2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</row>
    <row r="12" spans="1:8" s="31" customFormat="1" ht="33" customHeight="1">
      <c r="A12" s="135" t="s">
        <v>96</v>
      </c>
      <c r="B12" s="136"/>
      <c r="C12" s="136"/>
      <c r="D12" s="136"/>
      <c r="E12" s="136"/>
      <c r="F12" s="136"/>
      <c r="G12" s="136"/>
      <c r="H12" s="136"/>
    </row>
    <row r="13" spans="1:8" s="31" customFormat="1" ht="231" customHeight="1">
      <c r="A13" s="43" t="s">
        <v>32</v>
      </c>
      <c r="B13" s="43" t="s">
        <v>162</v>
      </c>
      <c r="C13" s="43" t="s">
        <v>97</v>
      </c>
      <c r="D13" s="78">
        <v>2015</v>
      </c>
      <c r="E13" s="78">
        <v>2019</v>
      </c>
      <c r="F13" s="30" t="s">
        <v>98</v>
      </c>
      <c r="G13" s="43" t="s">
        <v>70</v>
      </c>
      <c r="H13" s="90" t="s">
        <v>182</v>
      </c>
    </row>
    <row r="14" spans="1:8" s="31" customFormat="1" ht="156" customHeight="1">
      <c r="A14" s="43" t="s">
        <v>33</v>
      </c>
      <c r="B14" s="43" t="s">
        <v>69</v>
      </c>
      <c r="C14" s="43" t="s">
        <v>99</v>
      </c>
      <c r="D14" s="78">
        <v>2015</v>
      </c>
      <c r="E14" s="78">
        <v>2019</v>
      </c>
      <c r="F14" s="43" t="s">
        <v>100</v>
      </c>
      <c r="G14" s="43" t="s">
        <v>101</v>
      </c>
      <c r="H14" s="137" t="s">
        <v>182</v>
      </c>
    </row>
    <row r="15" spans="1:8" s="31" customFormat="1" ht="210" customHeight="1">
      <c r="A15" s="43" t="s">
        <v>34</v>
      </c>
      <c r="B15" s="43" t="s">
        <v>104</v>
      </c>
      <c r="C15" s="43" t="s">
        <v>97</v>
      </c>
      <c r="D15" s="43">
        <v>2015</v>
      </c>
      <c r="E15" s="43">
        <v>2019</v>
      </c>
      <c r="F15" s="43" t="s">
        <v>105</v>
      </c>
      <c r="G15" s="43" t="s">
        <v>106</v>
      </c>
      <c r="H15" s="137"/>
    </row>
    <row r="16" spans="1:8" s="31" customFormat="1" ht="168.75" customHeight="1">
      <c r="A16" s="43" t="s">
        <v>54</v>
      </c>
      <c r="B16" s="43" t="s">
        <v>107</v>
      </c>
      <c r="C16" s="43" t="s">
        <v>97</v>
      </c>
      <c r="D16" s="78">
        <v>2015</v>
      </c>
      <c r="E16" s="78">
        <v>2019</v>
      </c>
      <c r="F16" s="43" t="s">
        <v>108</v>
      </c>
      <c r="G16" s="43" t="s">
        <v>103</v>
      </c>
      <c r="H16" s="43" t="s">
        <v>109</v>
      </c>
    </row>
    <row r="17" spans="1:8" s="31" customFormat="1" ht="274.5" customHeight="1">
      <c r="A17" s="43" t="s">
        <v>55</v>
      </c>
      <c r="B17" s="43" t="s">
        <v>110</v>
      </c>
      <c r="C17" s="43" t="s">
        <v>97</v>
      </c>
      <c r="D17" s="78">
        <v>2015</v>
      </c>
      <c r="E17" s="78">
        <v>2019</v>
      </c>
      <c r="F17" s="43" t="s">
        <v>111</v>
      </c>
      <c r="G17" s="43" t="s">
        <v>112</v>
      </c>
      <c r="H17" s="91" t="s">
        <v>183</v>
      </c>
    </row>
    <row r="18" spans="1:8" s="31" customFormat="1" ht="318.75" customHeight="1">
      <c r="A18" s="43" t="s">
        <v>113</v>
      </c>
      <c r="B18" s="43" t="s">
        <v>76</v>
      </c>
      <c r="C18" s="43" t="s">
        <v>97</v>
      </c>
      <c r="D18" s="43">
        <v>2015</v>
      </c>
      <c r="E18" s="43">
        <v>2019</v>
      </c>
      <c r="F18" s="43" t="s">
        <v>102</v>
      </c>
      <c r="G18" s="43" t="s">
        <v>103</v>
      </c>
      <c r="H18" s="90" t="s">
        <v>184</v>
      </c>
    </row>
    <row r="19" spans="1:8" s="31" customFormat="1" ht="18" customHeight="1">
      <c r="A19" s="66"/>
      <c r="H19" s="92"/>
    </row>
    <row r="20" spans="1:8" s="31" customFormat="1" ht="13.5" customHeight="1">
      <c r="A20" s="86"/>
      <c r="B20" s="186" t="s">
        <v>185</v>
      </c>
      <c r="C20" s="186"/>
      <c r="D20" s="186"/>
      <c r="E20" s="186"/>
      <c r="F20" s="186"/>
      <c r="G20" s="187"/>
      <c r="H20" s="178"/>
    </row>
    <row r="21" spans="1:8" s="31" customFormat="1" ht="17.25" customHeight="1">
      <c r="A21" s="86"/>
      <c r="B21" s="188" t="s">
        <v>94</v>
      </c>
      <c r="C21" s="188"/>
      <c r="D21" s="188"/>
      <c r="E21" s="188"/>
      <c r="F21" s="188"/>
      <c r="G21" s="189"/>
      <c r="H21" s="190" t="s">
        <v>172</v>
      </c>
    </row>
    <row r="22" spans="1:7" s="31" customFormat="1" ht="22.5" customHeight="1">
      <c r="A22" s="86"/>
      <c r="B22" s="86"/>
      <c r="C22" s="86"/>
      <c r="D22" s="86"/>
      <c r="E22" s="86"/>
      <c r="F22" s="72"/>
      <c r="G22" s="72"/>
    </row>
    <row r="23" spans="2:10" ht="16.5" customHeight="1">
      <c r="B23" s="8"/>
      <c r="C23" s="8"/>
      <c r="D23" s="8"/>
      <c r="E23" s="8"/>
      <c r="F23" s="8"/>
      <c r="G23" s="8"/>
      <c r="I23" s="8"/>
      <c r="J23" s="8"/>
    </row>
  </sheetData>
  <sheetProtection/>
  <mergeCells count="14">
    <mergeCell ref="B20:F20"/>
    <mergeCell ref="B21:F21"/>
    <mergeCell ref="G2:I5"/>
    <mergeCell ref="A7:H7"/>
    <mergeCell ref="A9:A10"/>
    <mergeCell ref="B9:B10"/>
    <mergeCell ref="C9:C10"/>
    <mergeCell ref="D9:E9"/>
    <mergeCell ref="F9:F10"/>
    <mergeCell ref="G9:G10"/>
    <mergeCell ref="H9:H10"/>
    <mergeCell ref="G1:H1"/>
    <mergeCell ref="A12:H12"/>
    <mergeCell ref="H14:H15"/>
  </mergeCells>
  <printOptions horizontalCentered="1"/>
  <pageMargins left="0" right="0" top="0.11811023622047245" bottom="0.1968503937007874" header="0" footer="0"/>
  <pageSetup firstPageNumber="29" useFirstPageNumber="1" fitToWidth="0" horizontalDpi="600" verticalDpi="600" orientation="landscape" paperSize="9" scale="85" r:id="rId1"/>
  <rowBreaks count="2" manualBreakCount="2">
    <brk id="13" max="8" man="1"/>
    <brk id="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50" workbookViewId="0" topLeftCell="A1">
      <selection activeCell="A19" sqref="A19:F19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6" width="15.00390625" style="0" customWidth="1"/>
    <col min="7" max="7" width="41.625" style="0" customWidth="1"/>
    <col min="8" max="9" width="9.125" style="0" hidden="1" customWidth="1"/>
  </cols>
  <sheetData>
    <row r="1" spans="1:9" ht="18" customHeight="1">
      <c r="A1" s="191"/>
      <c r="B1" s="191"/>
      <c r="C1" s="191"/>
      <c r="D1" s="191"/>
      <c r="E1" s="192"/>
      <c r="F1" s="192"/>
      <c r="G1" s="193" t="s">
        <v>63</v>
      </c>
      <c r="H1" s="193"/>
      <c r="I1" s="84"/>
    </row>
    <row r="2" spans="1:9" ht="13.5" customHeight="1">
      <c r="A2" s="191"/>
      <c r="B2" s="191"/>
      <c r="C2" s="191"/>
      <c r="D2" s="191"/>
      <c r="E2" s="192"/>
      <c r="F2" s="192"/>
      <c r="G2" s="126" t="s">
        <v>95</v>
      </c>
      <c r="H2" s="126"/>
      <c r="I2" s="126"/>
    </row>
    <row r="3" spans="1:9" ht="15.75" customHeight="1">
      <c r="A3" s="191"/>
      <c r="B3" s="191"/>
      <c r="C3" s="191"/>
      <c r="D3" s="191"/>
      <c r="E3" s="192"/>
      <c r="F3" s="192"/>
      <c r="G3" s="126"/>
      <c r="H3" s="126"/>
      <c r="I3" s="126"/>
    </row>
    <row r="4" spans="1:9" ht="27" customHeight="1">
      <c r="A4" s="191"/>
      <c r="B4" s="191"/>
      <c r="C4" s="191"/>
      <c r="D4" s="191"/>
      <c r="E4" s="192"/>
      <c r="F4" s="192"/>
      <c r="G4" s="126"/>
      <c r="H4" s="126"/>
      <c r="I4" s="126"/>
    </row>
    <row r="5" spans="1:9" ht="36" customHeight="1">
      <c r="A5" s="191"/>
      <c r="B5" s="191"/>
      <c r="C5" s="191"/>
      <c r="D5" s="191"/>
      <c r="E5" s="195"/>
      <c r="F5" s="196"/>
      <c r="G5" s="126"/>
      <c r="H5" s="126"/>
      <c r="I5" s="126"/>
    </row>
    <row r="6" spans="1:9" ht="13.5" customHeight="1">
      <c r="A6" s="191"/>
      <c r="B6" s="191"/>
      <c r="C6" s="191"/>
      <c r="D6" s="191"/>
      <c r="E6" s="195"/>
      <c r="F6" s="196"/>
      <c r="G6" s="118"/>
      <c r="H6" s="191"/>
      <c r="I6" s="191"/>
    </row>
    <row r="7" spans="1:10" ht="21.75" customHeight="1">
      <c r="A7" s="197" t="s">
        <v>30</v>
      </c>
      <c r="B7" s="197"/>
      <c r="C7" s="197"/>
      <c r="D7" s="197"/>
      <c r="E7" s="197"/>
      <c r="F7" s="197"/>
      <c r="G7" s="197"/>
      <c r="H7" s="191"/>
      <c r="I7" s="191"/>
      <c r="J7" s="15"/>
    </row>
    <row r="8" spans="1:10" ht="15" customHeight="1">
      <c r="A8" s="198" t="s">
        <v>114</v>
      </c>
      <c r="B8" s="198"/>
      <c r="C8" s="198"/>
      <c r="D8" s="198"/>
      <c r="E8" s="198"/>
      <c r="F8" s="198"/>
      <c r="G8" s="198"/>
      <c r="H8" s="191"/>
      <c r="I8" s="191"/>
      <c r="J8" s="15"/>
    </row>
    <row r="9" spans="1:10" ht="20.25" customHeight="1">
      <c r="A9" s="191"/>
      <c r="B9" s="191"/>
      <c r="C9" s="191"/>
      <c r="D9" s="191"/>
      <c r="E9" s="191"/>
      <c r="F9" s="191"/>
      <c r="G9" s="191"/>
      <c r="H9" s="191"/>
      <c r="I9" s="191"/>
      <c r="J9" s="15"/>
    </row>
    <row r="10" spans="1:14" ht="48.75" customHeight="1">
      <c r="A10" s="199" t="s">
        <v>15</v>
      </c>
      <c r="B10" s="199" t="s">
        <v>1</v>
      </c>
      <c r="C10" s="199" t="s">
        <v>115</v>
      </c>
      <c r="D10" s="199" t="s">
        <v>71</v>
      </c>
      <c r="E10" s="199"/>
      <c r="F10" s="199"/>
      <c r="G10" s="199" t="s">
        <v>31</v>
      </c>
      <c r="H10" s="8"/>
      <c r="I10" s="8"/>
      <c r="J10" s="8"/>
      <c r="K10" s="4"/>
      <c r="L10" s="4"/>
      <c r="M10" s="4"/>
      <c r="N10" s="4"/>
    </row>
    <row r="11" spans="1:14" ht="66.75" customHeight="1">
      <c r="A11" s="199"/>
      <c r="B11" s="199"/>
      <c r="C11" s="199"/>
      <c r="D11" s="107" t="s">
        <v>86</v>
      </c>
      <c r="E11" s="107" t="s">
        <v>87</v>
      </c>
      <c r="F11" s="107" t="s">
        <v>88</v>
      </c>
      <c r="G11" s="199"/>
      <c r="H11" s="8"/>
      <c r="I11" s="8"/>
      <c r="J11" s="8"/>
      <c r="K11" s="4"/>
      <c r="L11" s="4"/>
      <c r="M11" s="4"/>
      <c r="N11" s="4"/>
    </row>
    <row r="12" spans="1:14" s="46" customFormat="1" ht="18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7"/>
      <c r="I12" s="27"/>
      <c r="J12" s="27"/>
      <c r="K12" s="45"/>
      <c r="L12" s="45"/>
      <c r="M12" s="45"/>
      <c r="N12" s="45"/>
    </row>
    <row r="13" spans="1:14" ht="177" customHeight="1">
      <c r="A13" s="107" t="s">
        <v>32</v>
      </c>
      <c r="B13" s="107" t="s">
        <v>163</v>
      </c>
      <c r="C13" s="200">
        <v>24700</v>
      </c>
      <c r="D13" s="200">
        <v>7700</v>
      </c>
      <c r="E13" s="200">
        <v>8250</v>
      </c>
      <c r="F13" s="200">
        <v>8750</v>
      </c>
      <c r="G13" s="43" t="s">
        <v>165</v>
      </c>
      <c r="H13" s="8"/>
      <c r="I13" s="8"/>
      <c r="J13" s="8"/>
      <c r="K13" s="4"/>
      <c r="L13" s="4"/>
      <c r="M13" s="4"/>
      <c r="N13" s="4"/>
    </row>
    <row r="14" spans="1:14" ht="10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4"/>
      <c r="L14" s="4"/>
      <c r="M14" s="4"/>
      <c r="N14" s="4"/>
    </row>
    <row r="15" spans="1:14" ht="15" customHeight="1">
      <c r="A15" s="203" t="s">
        <v>164</v>
      </c>
      <c r="B15" s="203"/>
      <c r="C15" s="203"/>
      <c r="D15" s="203"/>
      <c r="E15" s="203"/>
      <c r="F15" s="203"/>
      <c r="G15" s="203"/>
      <c r="H15" s="8"/>
      <c r="I15" s="8"/>
      <c r="J15" s="8"/>
      <c r="K15" s="4"/>
      <c r="L15" s="4"/>
      <c r="M15" s="4"/>
      <c r="N15" s="4"/>
    </row>
    <row r="16" spans="1:14" ht="21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"/>
      <c r="L16" s="4"/>
      <c r="M16" s="4"/>
      <c r="N16" s="4"/>
    </row>
    <row r="17" spans="1:14" ht="18.75">
      <c r="A17" s="201" t="s">
        <v>190</v>
      </c>
      <c r="B17" s="201"/>
      <c r="C17" s="201"/>
      <c r="D17" s="201"/>
      <c r="E17" s="201"/>
      <c r="F17" s="201"/>
      <c r="G17" s="189"/>
      <c r="H17" s="8"/>
      <c r="I17" s="8"/>
      <c r="J17" s="8"/>
      <c r="K17" s="4"/>
      <c r="L17" s="4"/>
      <c r="M17" s="4"/>
      <c r="N17" s="4"/>
    </row>
    <row r="18" spans="1:14" ht="14.25" customHeight="1">
      <c r="A18" s="201" t="s">
        <v>123</v>
      </c>
      <c r="B18" s="201"/>
      <c r="C18" s="201"/>
      <c r="D18" s="201"/>
      <c r="E18" s="201"/>
      <c r="F18" s="201"/>
      <c r="G18" s="189"/>
      <c r="H18" s="66"/>
      <c r="I18" s="8"/>
      <c r="J18" s="8"/>
      <c r="K18" s="4"/>
      <c r="L18" s="4"/>
      <c r="M18" s="4"/>
      <c r="N18" s="4"/>
    </row>
    <row r="19" spans="1:14" ht="16.5" customHeight="1">
      <c r="A19" s="202" t="s">
        <v>124</v>
      </c>
      <c r="B19" s="202"/>
      <c r="C19" s="202"/>
      <c r="D19" s="202"/>
      <c r="E19" s="202"/>
      <c r="F19" s="202"/>
      <c r="G19" s="190" t="s">
        <v>172</v>
      </c>
      <c r="H19" s="31"/>
      <c r="I19" s="8"/>
      <c r="J19" s="8"/>
      <c r="K19" s="4"/>
      <c r="L19" s="4"/>
      <c r="M19" s="4"/>
      <c r="N19" s="4"/>
    </row>
    <row r="20" spans="1:14" ht="15" customHeight="1">
      <c r="A20" s="16"/>
      <c r="B20" s="16"/>
      <c r="C20" s="16"/>
      <c r="D20" s="16"/>
      <c r="E20" s="16"/>
      <c r="F20" s="16"/>
      <c r="G20" s="16"/>
      <c r="I20" s="5"/>
      <c r="J20" s="5"/>
      <c r="K20" s="4"/>
      <c r="L20" s="4"/>
      <c r="M20" s="4"/>
      <c r="N20" s="4"/>
    </row>
    <row r="21" spans="1:14" ht="18.75">
      <c r="A21" s="16"/>
      <c r="B21" s="16"/>
      <c r="C21" s="16"/>
      <c r="D21" s="16"/>
      <c r="E21" s="16"/>
      <c r="F21" s="16"/>
      <c r="G21" s="16"/>
      <c r="H21" s="16"/>
      <c r="I21" s="8"/>
      <c r="J21" s="8"/>
      <c r="K21" s="4"/>
      <c r="L21" s="4"/>
      <c r="M21" s="4"/>
      <c r="N21" s="4"/>
    </row>
    <row r="22" spans="1:14" ht="18.75">
      <c r="A22" s="4"/>
      <c r="B22" s="4"/>
      <c r="C22" s="4"/>
      <c r="D22" s="4"/>
      <c r="E22" s="4"/>
      <c r="F22" s="4"/>
      <c r="G22" s="4"/>
      <c r="H22" s="16"/>
      <c r="I22" s="8"/>
      <c r="J22" s="8"/>
      <c r="K22" s="4"/>
      <c r="L22" s="4"/>
      <c r="M22" s="4"/>
      <c r="N22" s="4"/>
    </row>
    <row r="23" spans="1:14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8:14" ht="15.75">
      <c r="H35" s="4"/>
      <c r="I35" s="4"/>
      <c r="J35" s="4"/>
      <c r="K35" s="4"/>
      <c r="L35" s="4"/>
      <c r="M35" s="4"/>
      <c r="N35" s="4"/>
    </row>
  </sheetData>
  <sheetProtection/>
  <mergeCells count="13">
    <mergeCell ref="G1:H1"/>
    <mergeCell ref="A7:G7"/>
    <mergeCell ref="A8:G8"/>
    <mergeCell ref="G2:I5"/>
    <mergeCell ref="A15:G15"/>
    <mergeCell ref="G10:G11"/>
    <mergeCell ref="A10:A11"/>
    <mergeCell ref="B10:B11"/>
    <mergeCell ref="C10:C11"/>
    <mergeCell ref="D10:F10"/>
    <mergeCell ref="A17:F17"/>
    <mergeCell ref="A18:F18"/>
    <mergeCell ref="A19:F19"/>
  </mergeCells>
  <printOptions/>
  <pageMargins left="0.3937007874015748" right="0.3937007874015748" top="0.7086614173228347" bottom="0.4330708661417323" header="0.31496062992125984" footer="0.31496062992125984"/>
  <pageSetup firstPageNumber="31" useFirstPageNumber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89" workbookViewId="0" topLeftCell="A1">
      <selection activeCell="A15" sqref="A15:F15"/>
    </sheetView>
  </sheetViews>
  <sheetFormatPr defaultColWidth="9.00390625" defaultRowHeight="12.75"/>
  <cols>
    <col min="1" max="1" width="4.875" style="0" customWidth="1"/>
    <col min="2" max="2" width="59.25390625" style="0" customWidth="1"/>
    <col min="3" max="3" width="63.75390625" style="0" customWidth="1"/>
    <col min="4" max="4" width="13.125" style="0" customWidth="1"/>
    <col min="5" max="5" width="0.12890625" style="0" customWidth="1"/>
    <col min="6" max="6" width="9.125" style="0" hidden="1" customWidth="1"/>
  </cols>
  <sheetData>
    <row r="2" spans="1:4" ht="15.75" customHeight="1">
      <c r="A2" s="191"/>
      <c r="B2" s="192"/>
      <c r="C2" s="204" t="s">
        <v>116</v>
      </c>
      <c r="D2" s="204"/>
    </row>
    <row r="3" spans="1:4" ht="14.25" customHeight="1">
      <c r="A3" s="191"/>
      <c r="B3" s="195"/>
      <c r="C3" s="194" t="s">
        <v>117</v>
      </c>
      <c r="D3" s="194"/>
    </row>
    <row r="4" spans="1:4" ht="14.25" customHeight="1">
      <c r="A4" s="191"/>
      <c r="B4" s="195"/>
      <c r="C4" s="194" t="s">
        <v>118</v>
      </c>
      <c r="D4" s="194"/>
    </row>
    <row r="5" spans="1:4" ht="15" customHeight="1">
      <c r="A5" s="191"/>
      <c r="B5" s="195"/>
      <c r="C5" s="194" t="s">
        <v>119</v>
      </c>
      <c r="D5" s="194"/>
    </row>
    <row r="6" spans="1:4" ht="15" customHeight="1">
      <c r="A6" s="191"/>
      <c r="B6" s="195"/>
      <c r="C6" s="194" t="s">
        <v>120</v>
      </c>
      <c r="D6" s="194"/>
    </row>
    <row r="7" spans="1:4" ht="28.5" customHeight="1">
      <c r="A7" s="191"/>
      <c r="B7" s="195"/>
      <c r="C7" s="118" t="s">
        <v>121</v>
      </c>
      <c r="D7" s="118"/>
    </row>
    <row r="8" spans="1:4" ht="16.5" customHeight="1">
      <c r="A8" s="197" t="s">
        <v>35</v>
      </c>
      <c r="B8" s="197"/>
      <c r="C8" s="197"/>
      <c r="D8" s="197"/>
    </row>
    <row r="9" spans="1:4" ht="15" customHeight="1">
      <c r="A9" s="198" t="s">
        <v>114</v>
      </c>
      <c r="B9" s="198"/>
      <c r="C9" s="198"/>
      <c r="D9" s="198"/>
    </row>
    <row r="10" spans="1:12" ht="18.75">
      <c r="A10" s="8"/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</row>
    <row r="11" spans="1:12" ht="54.75" customHeight="1">
      <c r="A11" s="21" t="s">
        <v>15</v>
      </c>
      <c r="B11" s="21" t="s">
        <v>122</v>
      </c>
      <c r="C11" s="21" t="s">
        <v>36</v>
      </c>
      <c r="D11" s="21" t="s">
        <v>37</v>
      </c>
      <c r="E11" s="4"/>
      <c r="F11" s="4"/>
      <c r="G11" s="4"/>
      <c r="H11" s="4"/>
      <c r="I11" s="4"/>
      <c r="J11" s="4"/>
      <c r="K11" s="4"/>
      <c r="L11" s="4"/>
    </row>
    <row r="12" spans="1:12" s="46" customFormat="1" ht="15.75">
      <c r="A12" s="44">
        <v>1</v>
      </c>
      <c r="B12" s="44">
        <v>2</v>
      </c>
      <c r="C12" s="44">
        <v>3</v>
      </c>
      <c r="D12" s="44">
        <v>4</v>
      </c>
      <c r="E12" s="45"/>
      <c r="F12" s="45"/>
      <c r="G12" s="45"/>
      <c r="H12" s="45"/>
      <c r="I12" s="45"/>
      <c r="J12" s="45"/>
      <c r="K12" s="45"/>
      <c r="L12" s="45"/>
    </row>
    <row r="13" spans="1:12" ht="31.5" customHeight="1">
      <c r="A13" s="21" t="s">
        <v>32</v>
      </c>
      <c r="B13" s="21" t="s">
        <v>166</v>
      </c>
      <c r="C13" s="21"/>
      <c r="D13" s="79"/>
      <c r="E13" s="4"/>
      <c r="F13" s="4"/>
      <c r="G13" s="4"/>
      <c r="H13" s="4"/>
      <c r="I13" s="4"/>
      <c r="J13" s="4"/>
      <c r="K13" s="4"/>
      <c r="L13" s="4"/>
    </row>
    <row r="14" spans="1:12" ht="13.5" customHeight="1">
      <c r="A14" s="8"/>
      <c r="B14" s="8"/>
      <c r="C14" s="8"/>
      <c r="D14" s="8"/>
      <c r="E14" s="4"/>
      <c r="F14" s="4"/>
      <c r="G14" s="4"/>
      <c r="H14" s="4"/>
      <c r="I14" s="4"/>
      <c r="J14" s="4"/>
      <c r="K14" s="4"/>
      <c r="L14" s="4"/>
    </row>
    <row r="15" spans="1:12" ht="16.5" customHeight="1">
      <c r="A15" s="201" t="s">
        <v>186</v>
      </c>
      <c r="B15" s="201"/>
      <c r="C15" s="201"/>
      <c r="D15" s="201"/>
      <c r="E15" s="201"/>
      <c r="F15" s="201"/>
      <c r="G15" s="66"/>
      <c r="H15" s="4"/>
      <c r="I15" s="4"/>
      <c r="J15" s="4"/>
      <c r="K15" s="4"/>
      <c r="L15" s="4"/>
    </row>
    <row r="16" spans="1:12" ht="15" customHeight="1">
      <c r="A16" s="201" t="s">
        <v>123</v>
      </c>
      <c r="B16" s="201"/>
      <c r="C16" s="201"/>
      <c r="D16" s="201"/>
      <c r="E16" s="201"/>
      <c r="F16" s="201"/>
      <c r="G16" s="66"/>
      <c r="H16" s="4"/>
      <c r="I16" s="4"/>
      <c r="J16" s="4"/>
      <c r="K16" s="4"/>
      <c r="L16" s="4"/>
    </row>
    <row r="17" spans="1:12" ht="15.75" customHeight="1">
      <c r="A17" s="202" t="s">
        <v>124</v>
      </c>
      <c r="B17" s="202"/>
      <c r="C17" s="205" t="s">
        <v>172</v>
      </c>
      <c r="D17" s="205"/>
      <c r="E17" s="178"/>
      <c r="F17" s="178"/>
      <c r="G17" s="67"/>
      <c r="H17" s="5"/>
      <c r="I17" s="5"/>
      <c r="J17" s="5"/>
      <c r="K17" s="4"/>
      <c r="L17" s="4"/>
    </row>
    <row r="18" spans="1:12" ht="15.75">
      <c r="A18" s="10"/>
      <c r="B18" s="10"/>
      <c r="C18" s="10"/>
      <c r="D18" s="10"/>
      <c r="E18" s="10"/>
      <c r="F18" s="4"/>
      <c r="G18" s="4"/>
      <c r="H18" s="4"/>
      <c r="I18" s="4"/>
      <c r="J18" s="4"/>
      <c r="K18" s="4"/>
      <c r="L18" s="4"/>
    </row>
    <row r="19" spans="1:12" ht="15.75">
      <c r="A19" s="10"/>
      <c r="B19" s="10"/>
      <c r="C19" s="10"/>
      <c r="D19" s="10"/>
      <c r="E19" s="10"/>
      <c r="F19" s="4"/>
      <c r="G19" s="4"/>
      <c r="H19" s="4"/>
      <c r="I19" s="4"/>
      <c r="J19" s="4"/>
      <c r="K19" s="4"/>
      <c r="L19" s="4"/>
    </row>
    <row r="20" spans="1:12" ht="15.75">
      <c r="A20" s="10"/>
      <c r="B20" s="10"/>
      <c r="C20" s="10"/>
      <c r="D20" s="10"/>
      <c r="E20" s="10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74" ht="48.75" customHeight="1"/>
  </sheetData>
  <sheetProtection/>
  <mergeCells count="11">
    <mergeCell ref="A15:F15"/>
    <mergeCell ref="A16:F16"/>
    <mergeCell ref="C2:D2"/>
    <mergeCell ref="C3:D3"/>
    <mergeCell ref="A17:B17"/>
    <mergeCell ref="C17:D17"/>
    <mergeCell ref="C4:D4"/>
    <mergeCell ref="C5:D5"/>
    <mergeCell ref="C6:D6"/>
    <mergeCell ref="A8:D8"/>
    <mergeCell ref="A9:D9"/>
  </mergeCells>
  <printOptions/>
  <pageMargins left="0.3937007874015748" right="0.3937007874015748" top="0.7086614173228347" bottom="0.4330708661417323" header="0.31496062992125984" footer="0.31496062992125984"/>
  <pageSetup firstPageNumber="33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SheetLayoutView="75" zoomScalePageLayoutView="69" workbookViewId="0" topLeftCell="A1">
      <selection activeCell="A11" sqref="A11:A12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29.625" style="0" customWidth="1"/>
    <col min="4" max="4" width="12.375" style="0" customWidth="1"/>
    <col min="5" max="5" width="11.75390625" style="0" customWidth="1"/>
    <col min="6" max="6" width="13.375" style="0" customWidth="1"/>
    <col min="7" max="7" width="14.75390625" style="0" customWidth="1"/>
    <col min="8" max="8" width="14.125" style="0" customWidth="1"/>
  </cols>
  <sheetData>
    <row r="1" spans="1:8" ht="16.5" customHeight="1">
      <c r="A1" s="191"/>
      <c r="B1" s="191"/>
      <c r="C1" s="191"/>
      <c r="D1" s="191"/>
      <c r="E1" s="191"/>
      <c r="F1" s="84" t="s">
        <v>64</v>
      </c>
      <c r="G1" s="84"/>
      <c r="H1" s="84"/>
    </row>
    <row r="2" spans="1:8" ht="15" customHeight="1">
      <c r="A2" s="191"/>
      <c r="B2" s="191"/>
      <c r="C2" s="191"/>
      <c r="D2" s="191"/>
      <c r="E2" s="191"/>
      <c r="F2" s="194" t="s">
        <v>77</v>
      </c>
      <c r="G2" s="194"/>
      <c r="H2" s="194"/>
    </row>
    <row r="3" spans="1:8" ht="15.75" customHeight="1">
      <c r="A3" s="191"/>
      <c r="B3" s="191"/>
      <c r="C3" s="191"/>
      <c r="D3" s="191"/>
      <c r="E3" s="191"/>
      <c r="F3" s="194" t="s">
        <v>125</v>
      </c>
      <c r="G3" s="194"/>
      <c r="H3" s="194"/>
    </row>
    <row r="4" spans="1:8" ht="15.75" customHeight="1">
      <c r="A4" s="191"/>
      <c r="B4" s="191"/>
      <c r="C4" s="191"/>
      <c r="D4" s="191"/>
      <c r="E4" s="191"/>
      <c r="F4" s="194" t="s">
        <v>126</v>
      </c>
      <c r="G4" s="194"/>
      <c r="H4" s="194"/>
    </row>
    <row r="5" spans="1:8" ht="15.75" customHeight="1">
      <c r="A5" s="191"/>
      <c r="B5" s="191"/>
      <c r="C5" s="191"/>
      <c r="D5" s="191"/>
      <c r="E5" s="191"/>
      <c r="F5" s="194" t="s">
        <v>127</v>
      </c>
      <c r="G5" s="194"/>
      <c r="H5" s="194"/>
    </row>
    <row r="6" spans="1:10" ht="36" customHeight="1">
      <c r="A6" s="191"/>
      <c r="B6" s="191"/>
      <c r="C6" s="191"/>
      <c r="D6" s="191"/>
      <c r="E6" s="191"/>
      <c r="F6" s="206" t="s">
        <v>82</v>
      </c>
      <c r="G6" s="206"/>
      <c r="H6" s="206"/>
      <c r="I6" s="15"/>
      <c r="J6" s="15"/>
    </row>
    <row r="7" spans="1:10" ht="16.5" customHeight="1">
      <c r="A7" s="197" t="s">
        <v>38</v>
      </c>
      <c r="B7" s="197"/>
      <c r="C7" s="197"/>
      <c r="D7" s="197"/>
      <c r="E7" s="197"/>
      <c r="F7" s="197"/>
      <c r="G7" s="197"/>
      <c r="H7" s="197"/>
      <c r="I7" s="15"/>
      <c r="J7" s="15"/>
    </row>
    <row r="8" spans="1:14" ht="16.5" customHeight="1">
      <c r="A8" s="197" t="s">
        <v>39</v>
      </c>
      <c r="B8" s="197"/>
      <c r="C8" s="197"/>
      <c r="D8" s="197"/>
      <c r="E8" s="197"/>
      <c r="F8" s="197"/>
      <c r="G8" s="197"/>
      <c r="H8" s="197"/>
      <c r="I8" s="8"/>
      <c r="J8" s="8"/>
      <c r="K8" s="4"/>
      <c r="L8" s="4"/>
      <c r="M8" s="4"/>
      <c r="N8" s="4"/>
    </row>
    <row r="9" spans="1:14" ht="16.5" customHeight="1">
      <c r="A9" s="207" t="s">
        <v>114</v>
      </c>
      <c r="B9" s="207"/>
      <c r="C9" s="207"/>
      <c r="D9" s="207"/>
      <c r="E9" s="207"/>
      <c r="F9" s="207"/>
      <c r="G9" s="207"/>
      <c r="H9" s="207"/>
      <c r="I9" s="8"/>
      <c r="J9" s="8"/>
      <c r="K9" s="4"/>
      <c r="L9" s="4"/>
      <c r="M9" s="4"/>
      <c r="N9" s="4"/>
    </row>
    <row r="10" spans="1:14" s="47" customFormat="1" ht="19.5" customHeight="1">
      <c r="A10" s="22"/>
      <c r="B10" s="22"/>
      <c r="C10" s="22"/>
      <c r="D10" s="22"/>
      <c r="E10" s="22"/>
      <c r="F10" s="22"/>
      <c r="G10" s="22"/>
      <c r="H10" s="22"/>
      <c r="I10" s="16"/>
      <c r="J10" s="16"/>
      <c r="K10" s="10"/>
      <c r="L10" s="10"/>
      <c r="M10" s="10"/>
      <c r="N10" s="10"/>
    </row>
    <row r="11" spans="1:14" ht="63.75" customHeight="1">
      <c r="A11" s="139" t="s">
        <v>15</v>
      </c>
      <c r="B11" s="139" t="s">
        <v>40</v>
      </c>
      <c r="C11" s="139" t="s">
        <v>41</v>
      </c>
      <c r="D11" s="139"/>
      <c r="E11" s="139"/>
      <c r="F11" s="140" t="s">
        <v>132</v>
      </c>
      <c r="G11" s="141"/>
      <c r="H11" s="142"/>
      <c r="I11" s="8"/>
      <c r="J11" s="8"/>
      <c r="K11" s="4"/>
      <c r="L11" s="4"/>
      <c r="M11" s="4"/>
      <c r="N11" s="4"/>
    </row>
    <row r="12" spans="1:14" ht="72" customHeight="1">
      <c r="A12" s="139"/>
      <c r="B12" s="139"/>
      <c r="C12" s="21" t="s">
        <v>86</v>
      </c>
      <c r="D12" s="21" t="s">
        <v>87</v>
      </c>
      <c r="E12" s="21" t="s">
        <v>88</v>
      </c>
      <c r="F12" s="21" t="s">
        <v>86</v>
      </c>
      <c r="G12" s="21" t="s">
        <v>87</v>
      </c>
      <c r="H12" s="21" t="s">
        <v>88</v>
      </c>
      <c r="I12" s="8"/>
      <c r="J12" s="8"/>
      <c r="K12" s="4"/>
      <c r="L12" s="4"/>
      <c r="M12" s="4"/>
      <c r="N12" s="4"/>
    </row>
    <row r="13" spans="1:14" s="46" customFormat="1" ht="21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27"/>
      <c r="J13" s="27"/>
      <c r="K13" s="45"/>
      <c r="L13" s="45"/>
      <c r="M13" s="45"/>
      <c r="N13" s="45"/>
    </row>
    <row r="14" spans="1:14" ht="54" customHeight="1">
      <c r="A14" s="21" t="s">
        <v>32</v>
      </c>
      <c r="B14" s="21" t="s">
        <v>128</v>
      </c>
      <c r="C14" s="82">
        <v>55</v>
      </c>
      <c r="D14" s="82">
        <v>56</v>
      </c>
      <c r="E14" s="82">
        <v>57</v>
      </c>
      <c r="F14" s="83">
        <v>0</v>
      </c>
      <c r="G14" s="83">
        <v>0</v>
      </c>
      <c r="H14" s="83">
        <v>0</v>
      </c>
      <c r="I14" s="8"/>
      <c r="J14" s="8"/>
      <c r="K14" s="4"/>
      <c r="L14" s="4"/>
      <c r="M14" s="4"/>
      <c r="N14" s="4"/>
    </row>
    <row r="15" spans="1:14" ht="81" customHeight="1">
      <c r="A15" s="21" t="s">
        <v>33</v>
      </c>
      <c r="B15" s="21" t="s">
        <v>129</v>
      </c>
      <c r="C15" s="82">
        <v>48</v>
      </c>
      <c r="D15" s="82">
        <v>48</v>
      </c>
      <c r="E15" s="82">
        <v>48</v>
      </c>
      <c r="F15" s="83">
        <v>0</v>
      </c>
      <c r="G15" s="83">
        <v>0</v>
      </c>
      <c r="H15" s="83">
        <v>0</v>
      </c>
      <c r="I15" s="8"/>
      <c r="J15" s="8"/>
      <c r="K15" s="4"/>
      <c r="L15" s="4"/>
      <c r="M15" s="4"/>
      <c r="N15" s="4"/>
    </row>
    <row r="16" spans="1:14" ht="52.5" customHeight="1">
      <c r="A16" s="21" t="s">
        <v>34</v>
      </c>
      <c r="B16" s="21" t="s">
        <v>130</v>
      </c>
      <c r="C16" s="82">
        <v>5</v>
      </c>
      <c r="D16" s="82">
        <v>5</v>
      </c>
      <c r="E16" s="82">
        <v>5</v>
      </c>
      <c r="F16" s="83">
        <v>0</v>
      </c>
      <c r="G16" s="83">
        <v>0</v>
      </c>
      <c r="H16" s="83">
        <v>0</v>
      </c>
      <c r="I16" s="8"/>
      <c r="J16" s="8"/>
      <c r="K16" s="4"/>
      <c r="L16" s="4"/>
      <c r="M16" s="4"/>
      <c r="N16" s="4"/>
    </row>
    <row r="17" spans="1:14" ht="52.5" customHeight="1">
      <c r="A17" s="21" t="s">
        <v>54</v>
      </c>
      <c r="B17" s="21" t="s">
        <v>131</v>
      </c>
      <c r="C17" s="82" t="s">
        <v>167</v>
      </c>
      <c r="D17" s="82" t="s">
        <v>167</v>
      </c>
      <c r="E17" s="82" t="s">
        <v>167</v>
      </c>
      <c r="F17" s="83">
        <v>0</v>
      </c>
      <c r="G17" s="83">
        <v>1300</v>
      </c>
      <c r="H17" s="83">
        <v>1380</v>
      </c>
      <c r="I17" s="8"/>
      <c r="J17" s="8"/>
      <c r="K17" s="4"/>
      <c r="L17" s="4"/>
      <c r="M17" s="4"/>
      <c r="N17" s="4"/>
    </row>
    <row r="18" spans="1:14" ht="11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4"/>
      <c r="L18" s="4"/>
      <c r="M18" s="4"/>
      <c r="N18" s="4"/>
    </row>
    <row r="19" spans="1:14" ht="16.5" customHeight="1">
      <c r="A19" s="201" t="s">
        <v>186</v>
      </c>
      <c r="B19" s="201"/>
      <c r="C19" s="201"/>
      <c r="D19" s="201"/>
      <c r="E19" s="201"/>
      <c r="F19" s="201"/>
      <c r="G19" s="189"/>
      <c r="H19" s="189"/>
      <c r="I19" s="8"/>
      <c r="J19" s="8"/>
      <c r="K19" s="4"/>
      <c r="L19" s="4"/>
      <c r="M19" s="4"/>
      <c r="N19" s="4"/>
    </row>
    <row r="20" spans="1:14" ht="15" customHeight="1">
      <c r="A20" s="201" t="s">
        <v>123</v>
      </c>
      <c r="B20" s="201"/>
      <c r="C20" s="201"/>
      <c r="D20" s="201"/>
      <c r="E20" s="201"/>
      <c r="F20" s="201"/>
      <c r="G20" s="189"/>
      <c r="H20" s="178"/>
      <c r="I20" s="13"/>
      <c r="J20" s="13"/>
      <c r="K20" s="4"/>
      <c r="L20" s="4"/>
      <c r="M20" s="4"/>
      <c r="N20" s="4"/>
    </row>
    <row r="21" spans="1:14" ht="15.75" customHeight="1">
      <c r="A21" s="202" t="s">
        <v>124</v>
      </c>
      <c r="B21" s="202"/>
      <c r="C21" s="202"/>
      <c r="D21" s="202"/>
      <c r="E21" s="202"/>
      <c r="F21" s="202"/>
      <c r="G21" s="208" t="s">
        <v>172</v>
      </c>
      <c r="H21" s="209"/>
      <c r="I21" s="4"/>
      <c r="J21" s="4"/>
      <c r="K21" s="4"/>
      <c r="L21" s="4"/>
      <c r="M21" s="4"/>
      <c r="N21" s="4"/>
    </row>
    <row r="22" spans="2:14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8" ht="15.75">
      <c r="A36" s="4"/>
      <c r="B36" s="4"/>
      <c r="C36" s="4"/>
      <c r="D36" s="4"/>
      <c r="E36" s="4"/>
      <c r="F36" s="4"/>
      <c r="G36" s="4"/>
      <c r="H36" s="4"/>
    </row>
  </sheetData>
  <sheetProtection/>
  <mergeCells count="16">
    <mergeCell ref="F2:H2"/>
    <mergeCell ref="F5:H5"/>
    <mergeCell ref="F3:H3"/>
    <mergeCell ref="F4:H4"/>
    <mergeCell ref="F6:H6"/>
    <mergeCell ref="A7:H7"/>
    <mergeCell ref="A8:H8"/>
    <mergeCell ref="A9:H9"/>
    <mergeCell ref="A21:F21"/>
    <mergeCell ref="G21:H21"/>
    <mergeCell ref="A11:A12"/>
    <mergeCell ref="B11:B12"/>
    <mergeCell ref="C11:E11"/>
    <mergeCell ref="F11:H11"/>
    <mergeCell ref="A19:F19"/>
    <mergeCell ref="A20:F20"/>
  </mergeCells>
  <printOptions/>
  <pageMargins left="0.3937007874015748" right="0.3937007874015748" top="0.7086614173228347" bottom="0.4330708661417323" header="0.31496062992125984" footer="0.31496062992125984"/>
  <pageSetup firstPageNumber="34" useFirstPageNumber="1" horizontalDpi="600" verticalDpi="600" orientation="landscape" paperSize="9" r:id="rId1"/>
  <rowBreaks count="1" manualBreakCount="1">
    <brk id="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75" zoomScaleSheetLayoutView="75" zoomScalePageLayoutView="95" workbookViewId="0" topLeftCell="A1">
      <selection activeCell="A30" sqref="A30:L32"/>
    </sheetView>
  </sheetViews>
  <sheetFormatPr defaultColWidth="7.625" defaultRowHeight="12.75"/>
  <cols>
    <col min="1" max="1" width="6.625" style="1" customWidth="1"/>
    <col min="2" max="2" width="26.75390625" style="1" customWidth="1"/>
    <col min="3" max="3" width="21.75390625" style="1" customWidth="1"/>
    <col min="4" max="4" width="6.75390625" style="1" bestFit="1" customWidth="1"/>
    <col min="5" max="5" width="6.125" style="1" customWidth="1"/>
    <col min="6" max="6" width="8.75390625" style="1" customWidth="1"/>
    <col min="7" max="7" width="6.25390625" style="1" customWidth="1"/>
    <col min="8" max="9" width="12.00390625" style="1" customWidth="1"/>
    <col min="10" max="10" width="14.125" style="1" customWidth="1"/>
    <col min="11" max="11" width="11.75390625" style="1" customWidth="1"/>
    <col min="12" max="12" width="11.25390625" style="1" customWidth="1"/>
    <col min="13" max="13" width="13.125" style="93" customWidth="1"/>
    <col min="14" max="16384" width="7.625" style="1" customWidth="1"/>
  </cols>
  <sheetData>
    <row r="1" spans="1:12" ht="15" customHeight="1">
      <c r="A1" s="192"/>
      <c r="B1" s="192"/>
      <c r="C1" s="192"/>
      <c r="D1" s="192"/>
      <c r="E1" s="192"/>
      <c r="F1" s="192"/>
      <c r="G1" s="192"/>
      <c r="H1" s="174" t="s">
        <v>133</v>
      </c>
      <c r="I1" s="175"/>
      <c r="J1" s="175"/>
      <c r="K1" s="175"/>
      <c r="L1" s="175"/>
    </row>
    <row r="2" spans="1:12" ht="21" customHeight="1">
      <c r="A2" s="192"/>
      <c r="B2" s="192"/>
      <c r="C2" s="192"/>
      <c r="D2" s="192"/>
      <c r="E2" s="192"/>
      <c r="F2" s="192"/>
      <c r="G2" s="192"/>
      <c r="H2" s="214" t="s">
        <v>134</v>
      </c>
      <c r="I2" s="214"/>
      <c r="J2" s="214"/>
      <c r="K2" s="214"/>
      <c r="L2" s="214"/>
    </row>
    <row r="3" spans="1:12" ht="21.75" customHeight="1">
      <c r="A3" s="192"/>
      <c r="B3" s="192"/>
      <c r="C3" s="192"/>
      <c r="D3" s="192"/>
      <c r="E3" s="192"/>
      <c r="F3" s="192"/>
      <c r="G3" s="192"/>
      <c r="H3" s="214"/>
      <c r="I3" s="214"/>
      <c r="J3" s="214"/>
      <c r="K3" s="214"/>
      <c r="L3" s="214"/>
    </row>
    <row r="4" spans="1:12" ht="30" customHeight="1">
      <c r="A4" s="192"/>
      <c r="B4" s="192"/>
      <c r="C4" s="192"/>
      <c r="D4" s="192"/>
      <c r="E4" s="192"/>
      <c r="F4" s="192"/>
      <c r="G4" s="192"/>
      <c r="H4" s="214"/>
      <c r="I4" s="214"/>
      <c r="J4" s="214"/>
      <c r="K4" s="214"/>
      <c r="L4" s="214"/>
    </row>
    <row r="5" spans="1:13" s="2" customFormat="1" ht="15" customHeight="1">
      <c r="A5" s="210"/>
      <c r="B5" s="210"/>
      <c r="C5" s="210"/>
      <c r="D5" s="210"/>
      <c r="E5" s="210"/>
      <c r="F5" s="210"/>
      <c r="G5" s="210"/>
      <c r="H5" s="174"/>
      <c r="I5" s="175"/>
      <c r="J5" s="175"/>
      <c r="K5" s="175"/>
      <c r="L5" s="175"/>
      <c r="M5" s="93"/>
    </row>
    <row r="6" spans="1:13" s="2" customFormat="1" ht="17.25">
      <c r="A6" s="211" t="s">
        <v>215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93"/>
    </row>
    <row r="7" spans="1:13" s="2" customFormat="1" ht="16.5" customHeight="1">
      <c r="A7" s="213" t="s">
        <v>135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93"/>
    </row>
    <row r="8" spans="1:13" s="2" customFormat="1" ht="16.5" customHeight="1">
      <c r="A8" s="213" t="s">
        <v>124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93"/>
    </row>
    <row r="9" spans="1:12" ht="18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ht="75.75" customHeight="1">
      <c r="A10" s="127" t="s">
        <v>15</v>
      </c>
      <c r="B10" s="127" t="s">
        <v>26</v>
      </c>
      <c r="C10" s="127" t="s">
        <v>14</v>
      </c>
      <c r="D10" s="129" t="s">
        <v>18</v>
      </c>
      <c r="E10" s="129"/>
      <c r="F10" s="129"/>
      <c r="G10" s="129"/>
      <c r="H10" s="129" t="s">
        <v>138</v>
      </c>
      <c r="I10" s="129"/>
      <c r="J10" s="129"/>
      <c r="K10" s="129"/>
      <c r="L10" s="129"/>
    </row>
    <row r="11" spans="1:13" s="7" customFormat="1" ht="76.5" customHeight="1">
      <c r="A11" s="149"/>
      <c r="B11" s="149"/>
      <c r="C11" s="149"/>
      <c r="D11" s="28" t="s">
        <v>13</v>
      </c>
      <c r="E11" s="28" t="s">
        <v>19</v>
      </c>
      <c r="F11" s="28" t="s">
        <v>12</v>
      </c>
      <c r="G11" s="28" t="s">
        <v>11</v>
      </c>
      <c r="H11" s="28" t="s">
        <v>86</v>
      </c>
      <c r="I11" s="28" t="s">
        <v>87</v>
      </c>
      <c r="J11" s="28" t="s">
        <v>88</v>
      </c>
      <c r="K11" s="28" t="s">
        <v>89</v>
      </c>
      <c r="L11" s="28" t="s">
        <v>139</v>
      </c>
      <c r="M11" s="94"/>
    </row>
    <row r="12" spans="1:13" s="57" customFormat="1" ht="15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95"/>
    </row>
    <row r="13" spans="1:13" ht="21.75" customHeight="1">
      <c r="A13" s="150"/>
      <c r="B13" s="127" t="s">
        <v>152</v>
      </c>
      <c r="C13" s="28" t="s">
        <v>59</v>
      </c>
      <c r="D13" s="48" t="s">
        <v>60</v>
      </c>
      <c r="E13" s="48" t="s">
        <v>60</v>
      </c>
      <c r="F13" s="48" t="s">
        <v>60</v>
      </c>
      <c r="G13" s="48" t="s">
        <v>60</v>
      </c>
      <c r="H13" s="49">
        <v>800</v>
      </c>
      <c r="I13" s="49">
        <v>2100</v>
      </c>
      <c r="J13" s="49">
        <v>2180</v>
      </c>
      <c r="K13" s="49">
        <v>2415</v>
      </c>
      <c r="L13" s="49">
        <v>2550</v>
      </c>
      <c r="M13" s="96">
        <f>SUM(H13:L13)</f>
        <v>10045</v>
      </c>
    </row>
    <row r="14" spans="1:13" ht="125.25" customHeight="1">
      <c r="A14" s="151"/>
      <c r="B14" s="153"/>
      <c r="C14" s="30" t="s">
        <v>136</v>
      </c>
      <c r="D14" s="50" t="s">
        <v>140</v>
      </c>
      <c r="E14" s="48" t="s">
        <v>60</v>
      </c>
      <c r="F14" s="48" t="s">
        <v>60</v>
      </c>
      <c r="G14" s="48" t="s">
        <v>60</v>
      </c>
      <c r="H14" s="49">
        <f>H13</f>
        <v>800</v>
      </c>
      <c r="I14" s="49">
        <f>I16+I21+I24+I25+I26+I27</f>
        <v>2100</v>
      </c>
      <c r="J14" s="49">
        <f>J16+J21+J24+J25+J26+J27</f>
        <v>2180</v>
      </c>
      <c r="K14" s="49">
        <f>K16+K21+K24+K25+K26+K27</f>
        <v>2415</v>
      </c>
      <c r="L14" s="49">
        <f>L16+L21+L24+L25+L26+L27</f>
        <v>2550</v>
      </c>
      <c r="M14" s="96">
        <f aca="true" t="shared" si="0" ref="M14:M28">SUM(H14:L14)</f>
        <v>10045</v>
      </c>
    </row>
    <row r="15" spans="1:13" ht="106.5" customHeight="1">
      <c r="A15" s="152"/>
      <c r="B15" s="128"/>
      <c r="C15" s="28" t="s">
        <v>137</v>
      </c>
      <c r="D15" s="50" t="s">
        <v>141</v>
      </c>
      <c r="E15" s="48" t="s">
        <v>60</v>
      </c>
      <c r="F15" s="48" t="s">
        <v>60</v>
      </c>
      <c r="G15" s="48" t="s">
        <v>60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96">
        <f t="shared" si="0"/>
        <v>0</v>
      </c>
    </row>
    <row r="16" spans="1:13" ht="171" customHeight="1">
      <c r="A16" s="30" t="s">
        <v>32</v>
      </c>
      <c r="B16" s="30" t="s">
        <v>154</v>
      </c>
      <c r="C16" s="30" t="s">
        <v>97</v>
      </c>
      <c r="D16" s="51" t="s">
        <v>140</v>
      </c>
      <c r="E16" s="51" t="s">
        <v>60</v>
      </c>
      <c r="F16" s="30" t="s">
        <v>60</v>
      </c>
      <c r="G16" s="51" t="s">
        <v>60</v>
      </c>
      <c r="H16" s="52">
        <f>SUM(H18:H20)</f>
        <v>600</v>
      </c>
      <c r="I16" s="52">
        <v>600</v>
      </c>
      <c r="J16" s="52">
        <v>600</v>
      </c>
      <c r="K16" s="52">
        <v>750</v>
      </c>
      <c r="L16" s="52">
        <v>800</v>
      </c>
      <c r="M16" s="96">
        <f t="shared" si="0"/>
        <v>3350</v>
      </c>
    </row>
    <row r="17" spans="1:13" ht="16.5" customHeight="1">
      <c r="A17" s="30"/>
      <c r="B17" s="30" t="s">
        <v>57</v>
      </c>
      <c r="C17" s="30"/>
      <c r="D17" s="53"/>
      <c r="E17" s="53"/>
      <c r="F17" s="54"/>
      <c r="G17" s="51"/>
      <c r="H17" s="52"/>
      <c r="I17" s="52"/>
      <c r="J17" s="52"/>
      <c r="K17" s="52"/>
      <c r="L17" s="52"/>
      <c r="M17" s="96">
        <f t="shared" si="0"/>
        <v>0</v>
      </c>
    </row>
    <row r="18" spans="1:13" ht="187.5" customHeight="1">
      <c r="A18" s="30" t="s">
        <v>56</v>
      </c>
      <c r="B18" s="30" t="s">
        <v>187</v>
      </c>
      <c r="C18" s="30" t="s">
        <v>97</v>
      </c>
      <c r="D18" s="51" t="s">
        <v>140</v>
      </c>
      <c r="E18" s="51" t="s">
        <v>60</v>
      </c>
      <c r="F18" s="30" t="s">
        <v>60</v>
      </c>
      <c r="G18" s="51" t="s">
        <v>60</v>
      </c>
      <c r="H18" s="64">
        <v>200</v>
      </c>
      <c r="I18" s="64">
        <v>300</v>
      </c>
      <c r="J18" s="64">
        <v>300</v>
      </c>
      <c r="K18" s="64">
        <v>450</v>
      </c>
      <c r="L18" s="64">
        <v>500</v>
      </c>
      <c r="M18" s="96">
        <f t="shared" si="0"/>
        <v>1750</v>
      </c>
    </row>
    <row r="19" spans="1:13" ht="393.75" customHeight="1">
      <c r="A19" s="30" t="s">
        <v>58</v>
      </c>
      <c r="B19" s="30" t="s">
        <v>142</v>
      </c>
      <c r="C19" s="30" t="s">
        <v>97</v>
      </c>
      <c r="D19" s="51" t="s">
        <v>140</v>
      </c>
      <c r="E19" s="51" t="s">
        <v>60</v>
      </c>
      <c r="F19" s="30" t="s">
        <v>60</v>
      </c>
      <c r="G19" s="51" t="s">
        <v>60</v>
      </c>
      <c r="H19" s="80">
        <v>200</v>
      </c>
      <c r="I19" s="80">
        <v>300</v>
      </c>
      <c r="J19" s="80">
        <v>300</v>
      </c>
      <c r="K19" s="80">
        <v>300</v>
      </c>
      <c r="L19" s="80">
        <v>300</v>
      </c>
      <c r="M19" s="96">
        <f t="shared" si="0"/>
        <v>1400</v>
      </c>
    </row>
    <row r="20" spans="1:13" ht="180" customHeight="1">
      <c r="A20" s="97" t="s">
        <v>176</v>
      </c>
      <c r="B20" s="28" t="s">
        <v>188</v>
      </c>
      <c r="C20" s="30" t="s">
        <v>97</v>
      </c>
      <c r="D20" s="97">
        <v>964</v>
      </c>
      <c r="E20" s="97" t="s">
        <v>60</v>
      </c>
      <c r="F20" s="97" t="s">
        <v>60</v>
      </c>
      <c r="G20" s="97" t="s">
        <v>60</v>
      </c>
      <c r="H20" s="48">
        <v>200</v>
      </c>
      <c r="I20" s="48">
        <v>0</v>
      </c>
      <c r="J20" s="48">
        <v>0</v>
      </c>
      <c r="K20" s="48">
        <v>0</v>
      </c>
      <c r="L20" s="48">
        <v>0</v>
      </c>
      <c r="M20" s="96">
        <f t="shared" si="0"/>
        <v>200</v>
      </c>
    </row>
    <row r="21" spans="1:13" ht="30" customHeight="1">
      <c r="A21" s="143" t="s">
        <v>33</v>
      </c>
      <c r="B21" s="146" t="s">
        <v>80</v>
      </c>
      <c r="C21" s="28" t="s">
        <v>59</v>
      </c>
      <c r="D21" s="56">
        <v>964</v>
      </c>
      <c r="E21" s="48" t="s">
        <v>60</v>
      </c>
      <c r="F21" s="48" t="s">
        <v>60</v>
      </c>
      <c r="G21" s="48" t="s">
        <v>60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96">
        <f t="shared" si="0"/>
        <v>0</v>
      </c>
    </row>
    <row r="22" spans="1:13" ht="101.25" customHeight="1">
      <c r="A22" s="144"/>
      <c r="B22" s="147"/>
      <c r="C22" s="30" t="s">
        <v>97</v>
      </c>
      <c r="D22" s="50" t="s">
        <v>140</v>
      </c>
      <c r="E22" s="48" t="s">
        <v>60</v>
      </c>
      <c r="F22" s="48" t="s">
        <v>60</v>
      </c>
      <c r="G22" s="48" t="s">
        <v>60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96">
        <f t="shared" si="0"/>
        <v>0</v>
      </c>
    </row>
    <row r="23" spans="1:13" ht="108" customHeight="1">
      <c r="A23" s="145"/>
      <c r="B23" s="148"/>
      <c r="C23" s="28" t="s">
        <v>137</v>
      </c>
      <c r="D23" s="50" t="s">
        <v>141</v>
      </c>
      <c r="E23" s="48" t="s">
        <v>60</v>
      </c>
      <c r="F23" s="48" t="s">
        <v>60</v>
      </c>
      <c r="G23" s="48" t="s">
        <v>60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96">
        <f t="shared" si="0"/>
        <v>0</v>
      </c>
    </row>
    <row r="24" spans="1:13" ht="94.5" customHeight="1">
      <c r="A24" s="30" t="s">
        <v>34</v>
      </c>
      <c r="B24" s="30" t="s">
        <v>143</v>
      </c>
      <c r="C24" s="30" t="s">
        <v>97</v>
      </c>
      <c r="D24" s="51" t="s">
        <v>140</v>
      </c>
      <c r="E24" s="51" t="s">
        <v>60</v>
      </c>
      <c r="F24" s="30" t="s">
        <v>60</v>
      </c>
      <c r="G24" s="51" t="s">
        <v>60</v>
      </c>
      <c r="H24" s="65">
        <v>0</v>
      </c>
      <c r="I24" s="65">
        <v>1300</v>
      </c>
      <c r="J24" s="65">
        <v>1380</v>
      </c>
      <c r="K24" s="65">
        <v>1465</v>
      </c>
      <c r="L24" s="65">
        <v>1550</v>
      </c>
      <c r="M24" s="96">
        <f t="shared" si="0"/>
        <v>5695</v>
      </c>
    </row>
    <row r="25" spans="1:13" ht="96" customHeight="1">
      <c r="A25" s="30" t="s">
        <v>54</v>
      </c>
      <c r="B25" s="30" t="s">
        <v>107</v>
      </c>
      <c r="C25" s="30" t="s">
        <v>97</v>
      </c>
      <c r="D25" s="51" t="s">
        <v>140</v>
      </c>
      <c r="E25" s="51" t="s">
        <v>60</v>
      </c>
      <c r="F25" s="30" t="s">
        <v>60</v>
      </c>
      <c r="G25" s="51" t="s">
        <v>60</v>
      </c>
      <c r="H25" s="65">
        <v>70</v>
      </c>
      <c r="I25" s="65">
        <v>0</v>
      </c>
      <c r="J25" s="65">
        <v>0</v>
      </c>
      <c r="K25" s="65">
        <v>0</v>
      </c>
      <c r="L25" s="65">
        <v>100</v>
      </c>
      <c r="M25" s="96">
        <f t="shared" si="0"/>
        <v>170</v>
      </c>
    </row>
    <row r="26" spans="1:13" ht="96" customHeight="1">
      <c r="A26" s="30" t="s">
        <v>55</v>
      </c>
      <c r="B26" s="30" t="s">
        <v>144</v>
      </c>
      <c r="C26" s="30" t="s">
        <v>97</v>
      </c>
      <c r="D26" s="51" t="s">
        <v>140</v>
      </c>
      <c r="E26" s="51" t="s">
        <v>60</v>
      </c>
      <c r="F26" s="30" t="s">
        <v>60</v>
      </c>
      <c r="G26" s="51" t="s">
        <v>60</v>
      </c>
      <c r="H26" s="65">
        <v>111.35</v>
      </c>
      <c r="I26" s="65">
        <v>100</v>
      </c>
      <c r="J26" s="65">
        <v>100</v>
      </c>
      <c r="K26" s="65">
        <v>100</v>
      </c>
      <c r="L26" s="65">
        <v>80</v>
      </c>
      <c r="M26" s="96">
        <f t="shared" si="0"/>
        <v>491.35</v>
      </c>
    </row>
    <row r="27" spans="1:13" ht="96.75" customHeight="1">
      <c r="A27" s="30" t="s">
        <v>113</v>
      </c>
      <c r="B27" s="30" t="s">
        <v>147</v>
      </c>
      <c r="C27" s="30" t="s">
        <v>97</v>
      </c>
      <c r="D27" s="51" t="s">
        <v>140</v>
      </c>
      <c r="E27" s="51" t="s">
        <v>60</v>
      </c>
      <c r="F27" s="30" t="s">
        <v>60</v>
      </c>
      <c r="G27" s="51" t="s">
        <v>60</v>
      </c>
      <c r="H27" s="65">
        <v>18.65</v>
      </c>
      <c r="I27" s="65">
        <v>100</v>
      </c>
      <c r="J27" s="65">
        <v>100</v>
      </c>
      <c r="K27" s="65">
        <v>100</v>
      </c>
      <c r="L27" s="65">
        <v>20</v>
      </c>
      <c r="M27" s="96">
        <f t="shared" si="0"/>
        <v>338.65</v>
      </c>
    </row>
    <row r="28" spans="1:13" ht="124.5" customHeight="1">
      <c r="A28" s="55" t="s">
        <v>145</v>
      </c>
      <c r="B28" s="30" t="s">
        <v>189</v>
      </c>
      <c r="C28" s="30" t="s">
        <v>97</v>
      </c>
      <c r="D28" s="51" t="s">
        <v>140</v>
      </c>
      <c r="E28" s="51" t="s">
        <v>60</v>
      </c>
      <c r="F28" s="30" t="s">
        <v>60</v>
      </c>
      <c r="G28" s="51" t="s">
        <v>60</v>
      </c>
      <c r="H28" s="65">
        <v>18.65</v>
      </c>
      <c r="I28" s="65">
        <v>100</v>
      </c>
      <c r="J28" s="65">
        <v>100</v>
      </c>
      <c r="K28" s="65">
        <v>100</v>
      </c>
      <c r="L28" s="65">
        <v>20</v>
      </c>
      <c r="M28" s="96">
        <f t="shared" si="0"/>
        <v>338.65</v>
      </c>
    </row>
    <row r="29" spans="1:13" ht="24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98"/>
    </row>
    <row r="30" spans="1:13" ht="18" customHeight="1">
      <c r="A30" s="174" t="s">
        <v>190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99"/>
    </row>
    <row r="31" spans="1:13" ht="18" customHeight="1">
      <c r="A31" s="174" t="s">
        <v>146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98"/>
    </row>
    <row r="32" spans="1:13" ht="18" customHeight="1">
      <c r="A32" s="202" t="s">
        <v>124</v>
      </c>
      <c r="B32" s="202"/>
      <c r="C32" s="202"/>
      <c r="D32" s="202"/>
      <c r="E32" s="202"/>
      <c r="F32" s="202"/>
      <c r="G32" s="202"/>
      <c r="H32" s="202"/>
      <c r="I32" s="202"/>
      <c r="J32" s="205" t="s">
        <v>172</v>
      </c>
      <c r="K32" s="205"/>
      <c r="L32" s="205"/>
      <c r="M32" s="98"/>
    </row>
    <row r="33" ht="30" customHeight="1">
      <c r="M33" s="98"/>
    </row>
    <row r="34" ht="61.5" customHeight="1">
      <c r="M34" s="98"/>
    </row>
    <row r="35" ht="122.25" customHeight="1">
      <c r="M35" s="98"/>
    </row>
    <row r="36" ht="15.75">
      <c r="M36" s="98"/>
    </row>
    <row r="37" ht="114.75" customHeight="1">
      <c r="M37" s="100"/>
    </row>
    <row r="39" ht="77.25" customHeight="1"/>
    <row r="40" ht="106.5" customHeight="1">
      <c r="M40" s="98"/>
    </row>
    <row r="41" ht="18" customHeight="1"/>
    <row r="42" ht="14.25" customHeight="1"/>
    <row r="43" ht="15.75" customHeight="1"/>
    <row r="44" ht="15.75" customHeight="1"/>
  </sheetData>
  <sheetProtection/>
  <mergeCells count="21">
    <mergeCell ref="H1:L1"/>
    <mergeCell ref="H2:L4"/>
    <mergeCell ref="A6:L6"/>
    <mergeCell ref="A7:L7"/>
    <mergeCell ref="A8:L8"/>
    <mergeCell ref="H5:L5"/>
    <mergeCell ref="A10:A11"/>
    <mergeCell ref="B10:B11"/>
    <mergeCell ref="C10:C11"/>
    <mergeCell ref="D10:G10"/>
    <mergeCell ref="H10:L10"/>
    <mergeCell ref="A13:A15"/>
    <mergeCell ref="B13:B15"/>
    <mergeCell ref="A32:I32"/>
    <mergeCell ref="J32:L32"/>
    <mergeCell ref="A21:A23"/>
    <mergeCell ref="B21:B23"/>
    <mergeCell ref="A30:I30"/>
    <mergeCell ref="J30:L30"/>
    <mergeCell ref="A31:I31"/>
    <mergeCell ref="J31:L31"/>
  </mergeCells>
  <printOptions/>
  <pageMargins left="0.3937007874015748" right="0.3937007874015748" top="0.7086614173228347" bottom="0.4330708661417323" header="0.31496062992125984" footer="0.31496062992125984"/>
  <pageSetup firstPageNumber="35" useFirstPageNumber="1" fitToHeight="0" horizontalDpi="600" verticalDpi="600" orientation="landscape" paperSize="9" scale="98" r:id="rId1"/>
  <rowBreaks count="2" manualBreakCount="2">
    <brk id="14" max="11" man="1"/>
    <brk id="1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SheetLayoutView="100" workbookViewId="0" topLeftCell="A79">
      <selection activeCell="A97" sqref="A97:I99"/>
    </sheetView>
  </sheetViews>
  <sheetFormatPr defaultColWidth="7.625" defaultRowHeight="12.75"/>
  <cols>
    <col min="1" max="1" width="9.125" style="12" customWidth="1"/>
    <col min="2" max="2" width="21.00390625" style="12" customWidth="1"/>
    <col min="3" max="3" width="19.625" style="12" customWidth="1"/>
    <col min="4" max="4" width="23.75390625" style="12" customWidth="1"/>
    <col min="5" max="5" width="15.25390625" style="12" customWidth="1"/>
    <col min="6" max="6" width="14.625" style="12" customWidth="1"/>
    <col min="7" max="7" width="15.00390625" style="12" customWidth="1"/>
    <col min="8" max="8" width="12.125" style="12" customWidth="1"/>
    <col min="9" max="9" width="13.00390625" style="12" customWidth="1"/>
    <col min="10" max="10" width="0.2421875" style="12" customWidth="1"/>
    <col min="11" max="11" width="11.25390625" style="12" bestFit="1" customWidth="1"/>
    <col min="12" max="13" width="9.875" style="12" bestFit="1" customWidth="1"/>
    <col min="14" max="16384" width="7.625" style="12" customWidth="1"/>
  </cols>
  <sheetData>
    <row r="1" spans="1:10" ht="15.75" customHeight="1">
      <c r="A1" s="210"/>
      <c r="B1" s="210"/>
      <c r="C1" s="210"/>
      <c r="D1" s="210"/>
      <c r="E1" s="210"/>
      <c r="F1" s="179" t="s">
        <v>148</v>
      </c>
      <c r="G1" s="215"/>
      <c r="H1" s="215"/>
      <c r="I1" s="215"/>
      <c r="J1" s="215"/>
    </row>
    <row r="2" spans="1:10" ht="15.75" customHeight="1">
      <c r="A2" s="210"/>
      <c r="B2" s="210"/>
      <c r="C2" s="210"/>
      <c r="D2" s="210"/>
      <c r="E2" s="210"/>
      <c r="F2" s="216" t="s">
        <v>149</v>
      </c>
      <c r="G2" s="216"/>
      <c r="H2" s="216"/>
      <c r="I2" s="216"/>
      <c r="J2" s="216"/>
    </row>
    <row r="3" spans="1:10" ht="13.5" customHeight="1">
      <c r="A3" s="210"/>
      <c r="B3" s="210"/>
      <c r="C3" s="210"/>
      <c r="D3" s="210"/>
      <c r="E3" s="210"/>
      <c r="F3" s="216"/>
      <c r="G3" s="216"/>
      <c r="H3" s="216"/>
      <c r="I3" s="216"/>
      <c r="J3" s="216"/>
    </row>
    <row r="4" spans="1:10" ht="16.5" customHeight="1">
      <c r="A4" s="210"/>
      <c r="B4" s="210"/>
      <c r="C4" s="210"/>
      <c r="D4" s="210"/>
      <c r="E4" s="210"/>
      <c r="F4" s="216"/>
      <c r="G4" s="216"/>
      <c r="H4" s="216"/>
      <c r="I4" s="216"/>
      <c r="J4" s="216"/>
    </row>
    <row r="5" spans="1:10" ht="45" customHeight="1">
      <c r="A5" s="210"/>
      <c r="B5" s="210"/>
      <c r="C5" s="210"/>
      <c r="D5" s="210"/>
      <c r="E5" s="210"/>
      <c r="F5" s="216"/>
      <c r="G5" s="216"/>
      <c r="H5" s="216"/>
      <c r="I5" s="216"/>
      <c r="J5" s="216"/>
    </row>
    <row r="6" spans="1:10" ht="15" customHeight="1">
      <c r="A6" s="211" t="s">
        <v>150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s="102" customFormat="1" ht="59.25" customHeight="1">
      <c r="A7" s="219" t="s">
        <v>151</v>
      </c>
      <c r="B7" s="220"/>
      <c r="C7" s="220"/>
      <c r="D7" s="220"/>
      <c r="E7" s="220"/>
      <c r="F7" s="220"/>
      <c r="G7" s="220"/>
      <c r="H7" s="220"/>
      <c r="I7" s="220"/>
      <c r="J7" s="221"/>
    </row>
    <row r="8" spans="1:4" ht="9.75" customHeight="1">
      <c r="A8" s="161"/>
      <c r="B8" s="161"/>
      <c r="C8" s="161"/>
      <c r="D8" s="161"/>
    </row>
    <row r="9" spans="1:10" ht="18.75">
      <c r="A9" s="160" t="s">
        <v>15</v>
      </c>
      <c r="B9" s="160" t="s">
        <v>9</v>
      </c>
      <c r="C9" s="160" t="s">
        <v>17</v>
      </c>
      <c r="D9" s="160" t="s">
        <v>10</v>
      </c>
      <c r="E9" s="160" t="s">
        <v>27</v>
      </c>
      <c r="F9" s="160"/>
      <c r="G9" s="160"/>
      <c r="H9" s="160"/>
      <c r="I9" s="160"/>
      <c r="J9" s="18"/>
    </row>
    <row r="10" spans="1:10" ht="60" customHeight="1">
      <c r="A10" s="160"/>
      <c r="B10" s="160"/>
      <c r="C10" s="160"/>
      <c r="D10" s="160"/>
      <c r="E10" s="88" t="s">
        <v>86</v>
      </c>
      <c r="F10" s="88" t="s">
        <v>87</v>
      </c>
      <c r="G10" s="88" t="s">
        <v>88</v>
      </c>
      <c r="H10" s="88" t="s">
        <v>89</v>
      </c>
      <c r="I10" s="88" t="s">
        <v>139</v>
      </c>
      <c r="J10" s="18"/>
    </row>
    <row r="11" spans="1:10" s="101" customFormat="1" ht="18.75">
      <c r="A11" s="103">
        <v>1</v>
      </c>
      <c r="B11" s="104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>
        <v>9</v>
      </c>
      <c r="J11" s="87"/>
    </row>
    <row r="12" spans="1:11" ht="18.75" customHeight="1">
      <c r="A12" s="154" t="s">
        <v>32</v>
      </c>
      <c r="B12" s="154" t="s">
        <v>152</v>
      </c>
      <c r="C12" s="154" t="s">
        <v>97</v>
      </c>
      <c r="D12" s="61" t="s">
        <v>3</v>
      </c>
      <c r="E12" s="116">
        <f>E13+E14+E15</f>
        <v>14324.489</v>
      </c>
      <c r="F12" s="62">
        <f>F13+F14+F15</f>
        <v>5100</v>
      </c>
      <c r="G12" s="62">
        <f>G13+G14+G15</f>
        <v>5180</v>
      </c>
      <c r="H12" s="62">
        <f>H13+H14+H15</f>
        <v>6165</v>
      </c>
      <c r="I12" s="62">
        <f>I13+I14+I15</f>
        <v>6550</v>
      </c>
      <c r="J12" s="105"/>
      <c r="K12" s="117">
        <f>E12+F12+G12+H12+I12</f>
        <v>37319.489</v>
      </c>
    </row>
    <row r="13" spans="1:10" ht="51">
      <c r="A13" s="155"/>
      <c r="B13" s="155"/>
      <c r="C13" s="155"/>
      <c r="D13" s="61" t="s">
        <v>6</v>
      </c>
      <c r="E13" s="116">
        <v>13138.176</v>
      </c>
      <c r="F13" s="62">
        <f>F14*4</f>
        <v>2400</v>
      </c>
      <c r="G13" s="62">
        <f>G14*4</f>
        <v>2400</v>
      </c>
      <c r="H13" s="62">
        <v>3000</v>
      </c>
      <c r="I13" s="62">
        <v>3200</v>
      </c>
      <c r="J13" s="105"/>
    </row>
    <row r="14" spans="1:10" ht="51">
      <c r="A14" s="155"/>
      <c r="B14" s="155"/>
      <c r="C14" s="155"/>
      <c r="D14" s="61" t="s">
        <v>7</v>
      </c>
      <c r="E14" s="116">
        <v>386.313</v>
      </c>
      <c r="F14" s="62">
        <v>600</v>
      </c>
      <c r="G14" s="62">
        <v>600</v>
      </c>
      <c r="H14" s="62">
        <v>750</v>
      </c>
      <c r="I14" s="62">
        <v>800</v>
      </c>
      <c r="J14" s="105"/>
    </row>
    <row r="15" spans="1:10" ht="31.5" customHeight="1">
      <c r="A15" s="155"/>
      <c r="B15" s="155"/>
      <c r="C15" s="155"/>
      <c r="D15" s="61" t="s">
        <v>153</v>
      </c>
      <c r="E15" s="62">
        <v>800</v>
      </c>
      <c r="F15" s="62">
        <f>F29+F64+F78+F85</f>
        <v>2100</v>
      </c>
      <c r="G15" s="62">
        <f>G29+G64+G78+G85</f>
        <v>2180</v>
      </c>
      <c r="H15" s="62">
        <f>H29+H64+H78+H85</f>
        <v>2415</v>
      </c>
      <c r="I15" s="62">
        <f>I29+I64+I71+I78+I85</f>
        <v>2550</v>
      </c>
      <c r="J15" s="105"/>
    </row>
    <row r="16" spans="1:10" ht="42" customHeight="1">
      <c r="A16" s="155"/>
      <c r="B16" s="155"/>
      <c r="C16" s="155"/>
      <c r="D16" s="61" t="s">
        <v>4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18"/>
    </row>
    <row r="17" spans="1:10" ht="38.25">
      <c r="A17" s="155"/>
      <c r="B17" s="155"/>
      <c r="C17" s="155"/>
      <c r="D17" s="61" t="s">
        <v>5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18"/>
    </row>
    <row r="18" spans="1:10" ht="25.5">
      <c r="A18" s="155"/>
      <c r="B18" s="155"/>
      <c r="C18" s="156"/>
      <c r="D18" s="61" t="s">
        <v>8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18"/>
    </row>
    <row r="19" spans="1:10" ht="18.75">
      <c r="A19" s="155"/>
      <c r="B19" s="155"/>
      <c r="C19" s="154" t="s">
        <v>99</v>
      </c>
      <c r="D19" s="61" t="s">
        <v>3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18"/>
    </row>
    <row r="20" spans="1:10" ht="51">
      <c r="A20" s="155"/>
      <c r="B20" s="155"/>
      <c r="C20" s="155"/>
      <c r="D20" s="61" t="s">
        <v>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18"/>
    </row>
    <row r="21" spans="1:10" ht="51">
      <c r="A21" s="155"/>
      <c r="B21" s="155"/>
      <c r="C21" s="155"/>
      <c r="D21" s="61" t="s">
        <v>7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18"/>
    </row>
    <row r="22" spans="1:10" ht="25.5">
      <c r="A22" s="155"/>
      <c r="B22" s="155"/>
      <c r="C22" s="155"/>
      <c r="D22" s="61" t="s">
        <v>153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18"/>
    </row>
    <row r="23" spans="1:10" ht="38.25">
      <c r="A23" s="155"/>
      <c r="B23" s="155"/>
      <c r="C23" s="155"/>
      <c r="D23" s="61" t="s">
        <v>4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18"/>
    </row>
    <row r="24" spans="1:10" ht="38.25">
      <c r="A24" s="155"/>
      <c r="B24" s="155"/>
      <c r="C24" s="155"/>
      <c r="D24" s="61" t="s">
        <v>5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18"/>
    </row>
    <row r="25" spans="1:10" ht="25.5">
      <c r="A25" s="156"/>
      <c r="B25" s="156"/>
      <c r="C25" s="156"/>
      <c r="D25" s="61" t="s">
        <v>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18"/>
    </row>
    <row r="26" spans="1:10" ht="18.75">
      <c r="A26" s="154" t="s">
        <v>56</v>
      </c>
      <c r="B26" s="154" t="s">
        <v>155</v>
      </c>
      <c r="C26" s="160" t="s">
        <v>97</v>
      </c>
      <c r="D26" s="61" t="s">
        <v>3</v>
      </c>
      <c r="E26" s="116">
        <f>E27+E28+E29</f>
        <v>14124.489</v>
      </c>
      <c r="F26" s="62">
        <f>F27+F28+F29</f>
        <v>3600</v>
      </c>
      <c r="G26" s="62">
        <f>G27+G28+G29</f>
        <v>3600</v>
      </c>
      <c r="H26" s="62">
        <v>4500</v>
      </c>
      <c r="I26" s="62">
        <v>4800</v>
      </c>
      <c r="J26" s="18"/>
    </row>
    <row r="27" spans="1:10" ht="62.25" customHeight="1">
      <c r="A27" s="155"/>
      <c r="B27" s="155"/>
      <c r="C27" s="160"/>
      <c r="D27" s="61" t="s">
        <v>6</v>
      </c>
      <c r="E27" s="116">
        <f>E34+E41+E48</f>
        <v>13138.176</v>
      </c>
      <c r="F27" s="62">
        <f>F28*4</f>
        <v>2400</v>
      </c>
      <c r="G27" s="62">
        <f>G28*4</f>
        <v>2400</v>
      </c>
      <c r="H27" s="62">
        <v>3000</v>
      </c>
      <c r="I27" s="62">
        <v>3200</v>
      </c>
      <c r="J27" s="18"/>
    </row>
    <row r="28" spans="1:10" ht="62.25" customHeight="1">
      <c r="A28" s="155"/>
      <c r="B28" s="155"/>
      <c r="C28" s="160"/>
      <c r="D28" s="61" t="s">
        <v>7</v>
      </c>
      <c r="E28" s="116">
        <v>386.313</v>
      </c>
      <c r="F28" s="62">
        <f>F29*1</f>
        <v>600</v>
      </c>
      <c r="G28" s="62">
        <f>G29*1</f>
        <v>600</v>
      </c>
      <c r="H28" s="62">
        <v>750</v>
      </c>
      <c r="I28" s="62">
        <v>800</v>
      </c>
      <c r="J28" s="18"/>
    </row>
    <row r="29" spans="1:10" ht="25.5">
      <c r="A29" s="155"/>
      <c r="B29" s="155"/>
      <c r="C29" s="160"/>
      <c r="D29" s="61" t="s">
        <v>153</v>
      </c>
      <c r="E29" s="62">
        <v>600</v>
      </c>
      <c r="F29" s="62">
        <v>600</v>
      </c>
      <c r="G29" s="62">
        <v>600</v>
      </c>
      <c r="H29" s="62">
        <v>750</v>
      </c>
      <c r="I29" s="62">
        <v>800</v>
      </c>
      <c r="J29" s="18"/>
    </row>
    <row r="30" spans="1:10" ht="51.75" customHeight="1">
      <c r="A30" s="155"/>
      <c r="B30" s="155"/>
      <c r="C30" s="160"/>
      <c r="D30" s="61" t="s">
        <v>4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18"/>
    </row>
    <row r="31" spans="1:10" ht="38.25">
      <c r="A31" s="155"/>
      <c r="B31" s="155"/>
      <c r="C31" s="160"/>
      <c r="D31" s="61" t="s">
        <v>5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18"/>
    </row>
    <row r="32" spans="1:10" ht="33.75" customHeight="1">
      <c r="A32" s="156"/>
      <c r="B32" s="156"/>
      <c r="C32" s="160"/>
      <c r="D32" s="61" t="s">
        <v>8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18"/>
    </row>
    <row r="33" spans="1:10" ht="15.75" customHeight="1">
      <c r="A33" s="154" t="s">
        <v>174</v>
      </c>
      <c r="B33" s="154" t="s">
        <v>187</v>
      </c>
      <c r="C33" s="154" t="s">
        <v>97</v>
      </c>
      <c r="D33" s="61" t="s">
        <v>3</v>
      </c>
      <c r="E33" s="116">
        <f>SUM(E34:E36)</f>
        <v>8824.489</v>
      </c>
      <c r="F33" s="62">
        <f>SUM(F34:F36)</f>
        <v>1800</v>
      </c>
      <c r="G33" s="62">
        <f>SUM(G34:G36)</f>
        <v>1800</v>
      </c>
      <c r="H33" s="62">
        <f>SUM(H34:H36)</f>
        <v>2700</v>
      </c>
      <c r="I33" s="62">
        <f>SUM(I34:I36)</f>
        <v>3000</v>
      </c>
      <c r="J33" s="105"/>
    </row>
    <row r="34" spans="1:10" ht="51">
      <c r="A34" s="155"/>
      <c r="B34" s="155"/>
      <c r="C34" s="155"/>
      <c r="D34" s="61" t="s">
        <v>6</v>
      </c>
      <c r="E34" s="116">
        <v>8238.176</v>
      </c>
      <c r="F34" s="62">
        <f>F35*4</f>
        <v>1200</v>
      </c>
      <c r="G34" s="62">
        <f>G35*4</f>
        <v>1200</v>
      </c>
      <c r="H34" s="62">
        <f>H35*4</f>
        <v>1800</v>
      </c>
      <c r="I34" s="62">
        <f>I35*4</f>
        <v>2000</v>
      </c>
      <c r="J34" s="105"/>
    </row>
    <row r="35" spans="1:10" ht="51">
      <c r="A35" s="155"/>
      <c r="B35" s="155"/>
      <c r="C35" s="155"/>
      <c r="D35" s="61" t="s">
        <v>7</v>
      </c>
      <c r="E35" s="116">
        <v>386.313</v>
      </c>
      <c r="F35" s="62">
        <f>F36*1</f>
        <v>300</v>
      </c>
      <c r="G35" s="62">
        <f>G36*1</f>
        <v>300</v>
      </c>
      <c r="H35" s="62">
        <f>H36*1</f>
        <v>450</v>
      </c>
      <c r="I35" s="62">
        <f>I36*1</f>
        <v>500</v>
      </c>
      <c r="J35" s="105"/>
    </row>
    <row r="36" spans="1:10" ht="25.5">
      <c r="A36" s="155"/>
      <c r="B36" s="155"/>
      <c r="C36" s="155"/>
      <c r="D36" s="61" t="s">
        <v>153</v>
      </c>
      <c r="E36" s="62">
        <v>200</v>
      </c>
      <c r="F36" s="62">
        <v>300</v>
      </c>
      <c r="G36" s="62">
        <v>300</v>
      </c>
      <c r="H36" s="62">
        <v>450</v>
      </c>
      <c r="I36" s="62">
        <v>500</v>
      </c>
      <c r="J36" s="105"/>
    </row>
    <row r="37" spans="1:10" ht="38.25">
      <c r="A37" s="155"/>
      <c r="B37" s="155"/>
      <c r="C37" s="155"/>
      <c r="D37" s="61" t="s">
        <v>4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105"/>
    </row>
    <row r="38" spans="1:10" ht="38.25">
      <c r="A38" s="155"/>
      <c r="B38" s="155"/>
      <c r="C38" s="155"/>
      <c r="D38" s="61" t="s">
        <v>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105"/>
    </row>
    <row r="39" spans="1:10" ht="42.75" customHeight="1">
      <c r="A39" s="156"/>
      <c r="B39" s="156"/>
      <c r="C39" s="156"/>
      <c r="D39" s="61" t="s">
        <v>8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105"/>
    </row>
    <row r="40" spans="1:10" ht="15.75" customHeight="1">
      <c r="A40" s="154" t="s">
        <v>175</v>
      </c>
      <c r="B40" s="154" t="s">
        <v>142</v>
      </c>
      <c r="C40" s="154" t="s">
        <v>97</v>
      </c>
      <c r="D40" s="61" t="s">
        <v>3</v>
      </c>
      <c r="E40" s="116">
        <f>SUM(E41:E43)</f>
        <v>2500</v>
      </c>
      <c r="F40" s="62">
        <f>SUM(F41:F43)</f>
        <v>1800</v>
      </c>
      <c r="G40" s="62">
        <f>SUM(G41:G43)</f>
        <v>1800</v>
      </c>
      <c r="H40" s="62">
        <f>SUM(H41:H43)</f>
        <v>1800</v>
      </c>
      <c r="I40" s="62">
        <f>SUM(I41:I43)</f>
        <v>1800</v>
      </c>
      <c r="J40" s="105"/>
    </row>
    <row r="41" spans="1:10" ht="51">
      <c r="A41" s="155"/>
      <c r="B41" s="155"/>
      <c r="C41" s="155"/>
      <c r="D41" s="61" t="s">
        <v>6</v>
      </c>
      <c r="E41" s="62">
        <v>2300</v>
      </c>
      <c r="F41" s="62">
        <f>F42*4</f>
        <v>1200</v>
      </c>
      <c r="G41" s="62">
        <f>G42*4</f>
        <v>1200</v>
      </c>
      <c r="H41" s="62">
        <f>H42*4</f>
        <v>1200</v>
      </c>
      <c r="I41" s="62">
        <f>I42*4</f>
        <v>1200</v>
      </c>
      <c r="J41" s="105"/>
    </row>
    <row r="42" spans="1:10" ht="51">
      <c r="A42" s="155"/>
      <c r="B42" s="155"/>
      <c r="C42" s="155"/>
      <c r="D42" s="61" t="s">
        <v>7</v>
      </c>
      <c r="E42" s="116">
        <v>0</v>
      </c>
      <c r="F42" s="62">
        <f>F43*1</f>
        <v>300</v>
      </c>
      <c r="G42" s="62">
        <f>G43*1</f>
        <v>300</v>
      </c>
      <c r="H42" s="62">
        <f>H43*1</f>
        <v>300</v>
      </c>
      <c r="I42" s="62">
        <f>I43*1</f>
        <v>300</v>
      </c>
      <c r="J42" s="105"/>
    </row>
    <row r="43" spans="1:10" ht="25.5">
      <c r="A43" s="155"/>
      <c r="B43" s="155"/>
      <c r="C43" s="155"/>
      <c r="D43" s="61" t="s">
        <v>153</v>
      </c>
      <c r="E43" s="62">
        <v>200</v>
      </c>
      <c r="F43" s="62">
        <v>300</v>
      </c>
      <c r="G43" s="62">
        <v>300</v>
      </c>
      <c r="H43" s="62">
        <v>300</v>
      </c>
      <c r="I43" s="62">
        <v>300</v>
      </c>
      <c r="J43" s="105"/>
    </row>
    <row r="44" spans="1:10" ht="38.25">
      <c r="A44" s="155"/>
      <c r="B44" s="155"/>
      <c r="C44" s="155"/>
      <c r="D44" s="61" t="s">
        <v>4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105"/>
    </row>
    <row r="45" spans="1:10" ht="38.25">
      <c r="A45" s="155"/>
      <c r="B45" s="155"/>
      <c r="C45" s="155"/>
      <c r="D45" s="61" t="s">
        <v>5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105"/>
    </row>
    <row r="46" spans="1:10" ht="117.75" customHeight="1">
      <c r="A46" s="156"/>
      <c r="B46" s="156"/>
      <c r="C46" s="156"/>
      <c r="D46" s="61" t="s">
        <v>8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105"/>
    </row>
    <row r="47" spans="1:10" ht="23.25" customHeight="1">
      <c r="A47" s="154" t="s">
        <v>191</v>
      </c>
      <c r="B47" s="154" t="s">
        <v>188</v>
      </c>
      <c r="C47" s="154" t="s">
        <v>97</v>
      </c>
      <c r="D47" s="61" t="s">
        <v>3</v>
      </c>
      <c r="E47" s="62">
        <f>SUM(E48:E50)</f>
        <v>2800</v>
      </c>
      <c r="F47" s="62">
        <v>0</v>
      </c>
      <c r="G47" s="62">
        <v>0</v>
      </c>
      <c r="H47" s="62">
        <v>0</v>
      </c>
      <c r="I47" s="62">
        <v>0</v>
      </c>
      <c r="J47" s="105"/>
    </row>
    <row r="48" spans="1:10" ht="57" customHeight="1">
      <c r="A48" s="155"/>
      <c r="B48" s="155"/>
      <c r="C48" s="155"/>
      <c r="D48" s="61" t="s">
        <v>6</v>
      </c>
      <c r="E48" s="62">
        <v>2600</v>
      </c>
      <c r="F48" s="62">
        <v>0</v>
      </c>
      <c r="G48" s="62">
        <v>0</v>
      </c>
      <c r="H48" s="62">
        <v>0</v>
      </c>
      <c r="I48" s="62">
        <v>0</v>
      </c>
      <c r="J48" s="105"/>
    </row>
    <row r="49" spans="1:10" ht="56.25" customHeight="1">
      <c r="A49" s="155"/>
      <c r="B49" s="155"/>
      <c r="C49" s="155"/>
      <c r="D49" s="61" t="s">
        <v>7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105"/>
    </row>
    <row r="50" spans="1:10" ht="34.5" customHeight="1">
      <c r="A50" s="155"/>
      <c r="B50" s="155"/>
      <c r="C50" s="155"/>
      <c r="D50" s="61" t="s">
        <v>153</v>
      </c>
      <c r="E50" s="62">
        <v>200</v>
      </c>
      <c r="F50" s="62">
        <v>0</v>
      </c>
      <c r="G50" s="62">
        <v>0</v>
      </c>
      <c r="H50" s="62">
        <v>0</v>
      </c>
      <c r="I50" s="62">
        <v>0</v>
      </c>
      <c r="J50" s="105"/>
    </row>
    <row r="51" spans="1:10" ht="38.25">
      <c r="A51" s="155"/>
      <c r="B51" s="155"/>
      <c r="C51" s="155"/>
      <c r="D51" s="61" t="s">
        <v>4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105"/>
    </row>
    <row r="52" spans="1:10" ht="38.25">
      <c r="A52" s="155"/>
      <c r="B52" s="155"/>
      <c r="C52" s="155"/>
      <c r="D52" s="61" t="s">
        <v>5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105"/>
    </row>
    <row r="53" spans="1:10" ht="31.5" customHeight="1">
      <c r="A53" s="156"/>
      <c r="B53" s="156"/>
      <c r="C53" s="156"/>
      <c r="D53" s="61" t="s">
        <v>8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105"/>
    </row>
    <row r="54" spans="1:10" ht="15.75" customHeight="1">
      <c r="A54" s="154" t="s">
        <v>58</v>
      </c>
      <c r="B54" s="154" t="s">
        <v>80</v>
      </c>
      <c r="C54" s="160" t="s">
        <v>99</v>
      </c>
      <c r="D54" s="61" t="s">
        <v>3</v>
      </c>
      <c r="E54" s="62">
        <f>SUM(E55:E57)</f>
        <v>0</v>
      </c>
      <c r="F54" s="62">
        <f>SUM(F55:F57)</f>
        <v>0</v>
      </c>
      <c r="G54" s="62">
        <f>SUM(G55:G57)</f>
        <v>0</v>
      </c>
      <c r="H54" s="62">
        <f>SUM(H55:H57)</f>
        <v>0</v>
      </c>
      <c r="I54" s="62">
        <f>SUM(I55:I57)</f>
        <v>0</v>
      </c>
      <c r="J54" s="105"/>
    </row>
    <row r="55" spans="1:10" ht="51">
      <c r="A55" s="155"/>
      <c r="B55" s="155"/>
      <c r="C55" s="160"/>
      <c r="D55" s="61" t="s">
        <v>6</v>
      </c>
      <c r="E55" s="62">
        <f>E56*4</f>
        <v>0</v>
      </c>
      <c r="F55" s="62">
        <f>F56*4</f>
        <v>0</v>
      </c>
      <c r="G55" s="62">
        <f>G56*4</f>
        <v>0</v>
      </c>
      <c r="H55" s="62">
        <f>H56*4</f>
        <v>0</v>
      </c>
      <c r="I55" s="62">
        <f>I56*4</f>
        <v>0</v>
      </c>
      <c r="J55" s="105"/>
    </row>
    <row r="56" spans="1:10" ht="51">
      <c r="A56" s="155"/>
      <c r="B56" s="155"/>
      <c r="C56" s="160"/>
      <c r="D56" s="61" t="s">
        <v>7</v>
      </c>
      <c r="E56" s="62">
        <f>E57*1</f>
        <v>0</v>
      </c>
      <c r="F56" s="62">
        <f>F57*1</f>
        <v>0</v>
      </c>
      <c r="G56" s="62">
        <f>G57*1</f>
        <v>0</v>
      </c>
      <c r="H56" s="62">
        <f>H57*1</f>
        <v>0</v>
      </c>
      <c r="I56" s="62">
        <f>I57*1</f>
        <v>0</v>
      </c>
      <c r="J56" s="105"/>
    </row>
    <row r="57" spans="1:10" ht="25.5">
      <c r="A57" s="155"/>
      <c r="B57" s="155"/>
      <c r="C57" s="160"/>
      <c r="D57" s="61" t="s">
        <v>153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105"/>
    </row>
    <row r="58" spans="1:10" ht="38.25">
      <c r="A58" s="155"/>
      <c r="B58" s="155"/>
      <c r="C58" s="160"/>
      <c r="D58" s="61" t="s">
        <v>4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105"/>
    </row>
    <row r="59" spans="1:10" ht="38.25">
      <c r="A59" s="155"/>
      <c r="B59" s="155"/>
      <c r="C59" s="160"/>
      <c r="D59" s="61" t="s">
        <v>5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105"/>
    </row>
    <row r="60" spans="1:10" ht="18.75" customHeight="1">
      <c r="A60" s="156"/>
      <c r="B60" s="156"/>
      <c r="C60" s="160"/>
      <c r="D60" s="61" t="s">
        <v>8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105"/>
    </row>
    <row r="61" spans="1:10" ht="18.75" customHeight="1">
      <c r="A61" s="154" t="s">
        <v>176</v>
      </c>
      <c r="B61" s="154" t="s">
        <v>143</v>
      </c>
      <c r="C61" s="154" t="s">
        <v>97</v>
      </c>
      <c r="D61" s="61" t="s">
        <v>3</v>
      </c>
      <c r="E61" s="62">
        <f>E62+E63+E64+E65+E66+E67</f>
        <v>0</v>
      </c>
      <c r="F61" s="62">
        <f>F62+F63+F64+F65+F66+F67</f>
        <v>1300</v>
      </c>
      <c r="G61" s="62">
        <f>G62+G63+G64+G65+G66+G67</f>
        <v>1380</v>
      </c>
      <c r="H61" s="62">
        <f>H62+H63+H64+H65+H66+H67</f>
        <v>1465</v>
      </c>
      <c r="I61" s="62">
        <f>I62+I63+I64+I65+I66+I67</f>
        <v>1550</v>
      </c>
      <c r="J61" s="105"/>
    </row>
    <row r="62" spans="1:10" ht="51">
      <c r="A62" s="155"/>
      <c r="B62" s="155"/>
      <c r="C62" s="155"/>
      <c r="D62" s="61" t="s">
        <v>6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105"/>
    </row>
    <row r="63" spans="1:10" ht="51">
      <c r="A63" s="155"/>
      <c r="B63" s="155"/>
      <c r="C63" s="155"/>
      <c r="D63" s="61" t="s">
        <v>7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105"/>
    </row>
    <row r="64" spans="1:10" ht="25.5">
      <c r="A64" s="155"/>
      <c r="B64" s="155"/>
      <c r="C64" s="155"/>
      <c r="D64" s="61" t="s">
        <v>153</v>
      </c>
      <c r="E64" s="62">
        <v>0</v>
      </c>
      <c r="F64" s="62">
        <v>1300</v>
      </c>
      <c r="G64" s="62">
        <v>1380</v>
      </c>
      <c r="H64" s="62">
        <v>1465</v>
      </c>
      <c r="I64" s="62">
        <v>1550</v>
      </c>
      <c r="J64" s="105"/>
    </row>
    <row r="65" spans="1:10" ht="38.25">
      <c r="A65" s="155"/>
      <c r="B65" s="155"/>
      <c r="C65" s="155"/>
      <c r="D65" s="61" t="s">
        <v>4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105"/>
    </row>
    <row r="66" spans="1:10" ht="38.25">
      <c r="A66" s="155"/>
      <c r="B66" s="155"/>
      <c r="C66" s="155"/>
      <c r="D66" s="61" t="s">
        <v>5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105"/>
    </row>
    <row r="67" spans="1:10" ht="27.75" customHeight="1">
      <c r="A67" s="156"/>
      <c r="B67" s="156"/>
      <c r="C67" s="156"/>
      <c r="D67" s="61" t="s">
        <v>8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105"/>
    </row>
    <row r="68" spans="1:10" ht="15.75" customHeight="1">
      <c r="A68" s="154" t="s">
        <v>177</v>
      </c>
      <c r="B68" s="154" t="s">
        <v>107</v>
      </c>
      <c r="C68" s="154" t="s">
        <v>97</v>
      </c>
      <c r="D68" s="61" t="s">
        <v>3</v>
      </c>
      <c r="E68" s="62">
        <f>E69+E70+E71+E72</f>
        <v>70</v>
      </c>
      <c r="F68" s="62">
        <f>SUM(F69:F71)</f>
        <v>0</v>
      </c>
      <c r="G68" s="62">
        <f>SUM(G69:G71)</f>
        <v>0</v>
      </c>
      <c r="H68" s="62">
        <f>SUM(H69:H71)</f>
        <v>0</v>
      </c>
      <c r="I68" s="62">
        <v>100</v>
      </c>
      <c r="J68" s="105"/>
    </row>
    <row r="69" spans="1:10" ht="51">
      <c r="A69" s="155"/>
      <c r="B69" s="155"/>
      <c r="C69" s="155"/>
      <c r="D69" s="61" t="s">
        <v>6</v>
      </c>
      <c r="E69" s="62">
        <f>E70*4</f>
        <v>0</v>
      </c>
      <c r="F69" s="62">
        <f>F70*4</f>
        <v>0</v>
      </c>
      <c r="G69" s="62">
        <f>G70*4</f>
        <v>0</v>
      </c>
      <c r="H69" s="62">
        <f>H70*4</f>
        <v>0</v>
      </c>
      <c r="I69" s="62">
        <f>I70*4</f>
        <v>0</v>
      </c>
      <c r="J69" s="105"/>
    </row>
    <row r="70" spans="1:10" ht="51">
      <c r="A70" s="155"/>
      <c r="B70" s="155"/>
      <c r="C70" s="155"/>
      <c r="D70" s="61" t="s">
        <v>7</v>
      </c>
      <c r="E70" s="62">
        <v>0</v>
      </c>
      <c r="F70" s="62">
        <f>F71*1</f>
        <v>0</v>
      </c>
      <c r="G70" s="62">
        <f>G71*1</f>
        <v>0</v>
      </c>
      <c r="H70" s="62">
        <f>H71*1</f>
        <v>0</v>
      </c>
      <c r="I70" s="62">
        <v>0</v>
      </c>
      <c r="J70" s="105"/>
    </row>
    <row r="71" spans="1:10" ht="25.5">
      <c r="A71" s="155"/>
      <c r="B71" s="155"/>
      <c r="C71" s="155"/>
      <c r="D71" s="61" t="s">
        <v>153</v>
      </c>
      <c r="E71" s="62">
        <v>70</v>
      </c>
      <c r="F71" s="62">
        <f>'[1]Приложение 6'!I23</f>
        <v>0</v>
      </c>
      <c r="G71" s="62">
        <f>'[1]Приложение 6'!J23</f>
        <v>0</v>
      </c>
      <c r="H71" s="62">
        <f>'[1]Приложение 6'!K23</f>
        <v>0</v>
      </c>
      <c r="I71" s="62">
        <v>100</v>
      </c>
      <c r="J71" s="105"/>
    </row>
    <row r="72" spans="1:10" ht="38.25">
      <c r="A72" s="155"/>
      <c r="B72" s="155"/>
      <c r="C72" s="155"/>
      <c r="D72" s="61" t="s">
        <v>4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105"/>
    </row>
    <row r="73" spans="1:10" ht="38.25">
      <c r="A73" s="155"/>
      <c r="B73" s="155"/>
      <c r="C73" s="155"/>
      <c r="D73" s="61" t="s">
        <v>5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105"/>
    </row>
    <row r="74" spans="1:10" ht="25.5">
      <c r="A74" s="156"/>
      <c r="B74" s="156"/>
      <c r="C74" s="156"/>
      <c r="D74" s="61" t="s">
        <v>8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105"/>
    </row>
    <row r="75" spans="1:10" ht="15.75" customHeight="1">
      <c r="A75" s="154" t="s">
        <v>178</v>
      </c>
      <c r="B75" s="154" t="s">
        <v>144</v>
      </c>
      <c r="C75" s="154" t="s">
        <v>97</v>
      </c>
      <c r="D75" s="61" t="s">
        <v>3</v>
      </c>
      <c r="E75" s="62">
        <f>SUM(E76:E78)</f>
        <v>111.35</v>
      </c>
      <c r="F75" s="62">
        <f>SUM(F76:F78)</f>
        <v>100</v>
      </c>
      <c r="G75" s="62">
        <f>SUM(G76:G78)</f>
        <v>100</v>
      </c>
      <c r="H75" s="62">
        <f>SUM(H76:H78)</f>
        <v>100</v>
      </c>
      <c r="I75" s="62">
        <f>SUM(I76:I78)</f>
        <v>80</v>
      </c>
      <c r="J75" s="105"/>
    </row>
    <row r="76" spans="1:10" ht="51">
      <c r="A76" s="155"/>
      <c r="B76" s="155"/>
      <c r="C76" s="155"/>
      <c r="D76" s="61" t="s">
        <v>6</v>
      </c>
      <c r="E76" s="62">
        <f>E77*4</f>
        <v>0</v>
      </c>
      <c r="F76" s="62">
        <f>F77*4</f>
        <v>0</v>
      </c>
      <c r="G76" s="62">
        <f>G77*4</f>
        <v>0</v>
      </c>
      <c r="H76" s="62">
        <f>H77*4</f>
        <v>0</v>
      </c>
      <c r="I76" s="62">
        <f>I77*4</f>
        <v>0</v>
      </c>
      <c r="J76" s="105"/>
    </row>
    <row r="77" spans="1:10" ht="51">
      <c r="A77" s="155"/>
      <c r="B77" s="155"/>
      <c r="C77" s="155"/>
      <c r="D77" s="61" t="s">
        <v>7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105"/>
    </row>
    <row r="78" spans="1:10" ht="25.5">
      <c r="A78" s="155"/>
      <c r="B78" s="155"/>
      <c r="C78" s="155"/>
      <c r="D78" s="61" t="s">
        <v>153</v>
      </c>
      <c r="E78" s="62">
        <v>111.35</v>
      </c>
      <c r="F78" s="62">
        <v>100</v>
      </c>
      <c r="G78" s="62">
        <v>100</v>
      </c>
      <c r="H78" s="62">
        <v>100</v>
      </c>
      <c r="I78" s="62">
        <v>80</v>
      </c>
      <c r="J78" s="105"/>
    </row>
    <row r="79" spans="1:10" ht="38.25">
      <c r="A79" s="155"/>
      <c r="B79" s="155"/>
      <c r="C79" s="155"/>
      <c r="D79" s="61" t="s">
        <v>4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105"/>
    </row>
    <row r="80" spans="1:10" ht="38.25">
      <c r="A80" s="155"/>
      <c r="B80" s="155"/>
      <c r="C80" s="155"/>
      <c r="D80" s="61" t="s">
        <v>5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105"/>
    </row>
    <row r="81" spans="1:10" ht="31.5" customHeight="1">
      <c r="A81" s="156"/>
      <c r="B81" s="156"/>
      <c r="C81" s="156"/>
      <c r="D81" s="61" t="s">
        <v>8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105"/>
    </row>
    <row r="82" spans="1:10" ht="15.75" customHeight="1">
      <c r="A82" s="154" t="s">
        <v>179</v>
      </c>
      <c r="B82" s="154" t="s">
        <v>147</v>
      </c>
      <c r="C82" s="154" t="s">
        <v>97</v>
      </c>
      <c r="D82" s="61" t="s">
        <v>3</v>
      </c>
      <c r="E82" s="62">
        <f>SUM(E83:E85)</f>
        <v>18.65</v>
      </c>
      <c r="F82" s="62">
        <f>SUM(F83:F85)</f>
        <v>100</v>
      </c>
      <c r="G82" s="62">
        <f>SUM(G83:G85)</f>
        <v>100</v>
      </c>
      <c r="H82" s="62">
        <f>SUM(H83:H85)</f>
        <v>100</v>
      </c>
      <c r="I82" s="62">
        <f>SUM(I83:I85)</f>
        <v>20</v>
      </c>
      <c r="J82" s="105"/>
    </row>
    <row r="83" spans="1:10" ht="51">
      <c r="A83" s="155"/>
      <c r="B83" s="155"/>
      <c r="C83" s="155"/>
      <c r="D83" s="61" t="s">
        <v>6</v>
      </c>
      <c r="E83" s="62">
        <f>E84*4</f>
        <v>0</v>
      </c>
      <c r="F83" s="62">
        <f>F84*4</f>
        <v>0</v>
      </c>
      <c r="G83" s="62">
        <f>G84*4</f>
        <v>0</v>
      </c>
      <c r="H83" s="62">
        <f>H84*4</f>
        <v>0</v>
      </c>
      <c r="I83" s="62">
        <f>I84*4</f>
        <v>0</v>
      </c>
      <c r="J83" s="105"/>
    </row>
    <row r="84" spans="1:10" ht="51">
      <c r="A84" s="155"/>
      <c r="B84" s="155"/>
      <c r="C84" s="155"/>
      <c r="D84" s="61" t="s">
        <v>7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105"/>
    </row>
    <row r="85" spans="1:10" ht="25.5">
      <c r="A85" s="155"/>
      <c r="B85" s="155"/>
      <c r="C85" s="155"/>
      <c r="D85" s="61" t="s">
        <v>156</v>
      </c>
      <c r="E85" s="62">
        <v>18.65</v>
      </c>
      <c r="F85" s="62">
        <v>100</v>
      </c>
      <c r="G85" s="62">
        <v>100</v>
      </c>
      <c r="H85" s="62">
        <v>100</v>
      </c>
      <c r="I85" s="62">
        <v>20</v>
      </c>
      <c r="J85" s="105"/>
    </row>
    <row r="86" spans="1:10" ht="38.25">
      <c r="A86" s="155"/>
      <c r="B86" s="155"/>
      <c r="C86" s="155"/>
      <c r="D86" s="61" t="s">
        <v>4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105"/>
    </row>
    <row r="87" spans="1:10" ht="38.25">
      <c r="A87" s="155"/>
      <c r="B87" s="155"/>
      <c r="C87" s="155"/>
      <c r="D87" s="61" t="s">
        <v>5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105"/>
    </row>
    <row r="88" spans="1:10" ht="31.5" customHeight="1">
      <c r="A88" s="156"/>
      <c r="B88" s="156"/>
      <c r="C88" s="156"/>
      <c r="D88" s="61" t="s">
        <v>8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105"/>
    </row>
    <row r="89" spans="1:10" ht="15.75" customHeight="1">
      <c r="A89" s="157" t="s">
        <v>180</v>
      </c>
      <c r="B89" s="154" t="s">
        <v>189</v>
      </c>
      <c r="C89" s="154" t="s">
        <v>97</v>
      </c>
      <c r="D89" s="61" t="s">
        <v>3</v>
      </c>
      <c r="E89" s="62">
        <f>SUM(E91:E95)</f>
        <v>18.65</v>
      </c>
      <c r="F89" s="62">
        <v>100</v>
      </c>
      <c r="G89" s="62">
        <v>100</v>
      </c>
      <c r="H89" s="62">
        <v>100</v>
      </c>
      <c r="I89" s="62">
        <v>20</v>
      </c>
      <c r="J89" s="105"/>
    </row>
    <row r="90" spans="1:10" ht="51">
      <c r="A90" s="158"/>
      <c r="B90" s="155"/>
      <c r="C90" s="155"/>
      <c r="D90" s="61" t="s">
        <v>6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105"/>
    </row>
    <row r="91" spans="1:10" ht="51">
      <c r="A91" s="158"/>
      <c r="B91" s="155"/>
      <c r="C91" s="155"/>
      <c r="D91" s="61" t="s">
        <v>7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105"/>
    </row>
    <row r="92" spans="1:10" ht="25.5">
      <c r="A92" s="158"/>
      <c r="B92" s="155"/>
      <c r="C92" s="155"/>
      <c r="D92" s="61" t="s">
        <v>153</v>
      </c>
      <c r="E92" s="62">
        <v>18.65</v>
      </c>
      <c r="F92" s="62">
        <v>100</v>
      </c>
      <c r="G92" s="62">
        <v>100</v>
      </c>
      <c r="H92" s="62">
        <v>100</v>
      </c>
      <c r="I92" s="62">
        <v>20</v>
      </c>
      <c r="J92" s="105"/>
    </row>
    <row r="93" spans="1:10" ht="38.25">
      <c r="A93" s="158"/>
      <c r="B93" s="155"/>
      <c r="C93" s="155"/>
      <c r="D93" s="61" t="s">
        <v>4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105"/>
    </row>
    <row r="94" spans="1:10" ht="38.25">
      <c r="A94" s="158"/>
      <c r="B94" s="155"/>
      <c r="C94" s="155"/>
      <c r="D94" s="61" t="s">
        <v>5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105"/>
    </row>
    <row r="95" spans="1:10" ht="25.5">
      <c r="A95" s="159"/>
      <c r="B95" s="156"/>
      <c r="C95" s="156"/>
      <c r="D95" s="61" t="s">
        <v>8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105"/>
    </row>
    <row r="96" spans="1:10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18"/>
    </row>
    <row r="97" spans="1:10" ht="18.75">
      <c r="A97" s="222" t="s">
        <v>190</v>
      </c>
      <c r="B97" s="223"/>
      <c r="C97" s="223"/>
      <c r="D97" s="223"/>
      <c r="E97" s="223"/>
      <c r="F97" s="223"/>
      <c r="G97" s="224"/>
      <c r="H97" s="224"/>
      <c r="I97" s="224"/>
      <c r="J97" s="18"/>
    </row>
    <row r="98" spans="1:10" ht="18.75">
      <c r="A98" s="222" t="s">
        <v>123</v>
      </c>
      <c r="B98" s="222"/>
      <c r="C98" s="222"/>
      <c r="D98" s="222"/>
      <c r="E98" s="222"/>
      <c r="F98" s="222"/>
      <c r="G98" s="224"/>
      <c r="H98" s="224"/>
      <c r="I98" s="224"/>
      <c r="J98" s="18"/>
    </row>
    <row r="99" spans="1:10" ht="18.75">
      <c r="A99" s="222" t="s">
        <v>124</v>
      </c>
      <c r="B99" s="222"/>
      <c r="C99" s="222"/>
      <c r="D99" s="222"/>
      <c r="E99" s="222"/>
      <c r="F99" s="222"/>
      <c r="G99" s="225" t="s">
        <v>172</v>
      </c>
      <c r="H99" s="225"/>
      <c r="I99" s="225"/>
      <c r="J99" s="18"/>
    </row>
    <row r="100" ht="18.75">
      <c r="J100" s="18"/>
    </row>
    <row r="101" ht="18.75">
      <c r="J101" s="18"/>
    </row>
    <row r="102" ht="18.75">
      <c r="J102" s="18"/>
    </row>
    <row r="103" ht="15.75" customHeight="1">
      <c r="J103" s="18"/>
    </row>
    <row r="104" ht="18.75">
      <c r="J104" s="18"/>
    </row>
    <row r="105" ht="18.75">
      <c r="J105" s="18"/>
    </row>
    <row r="106" ht="18.75">
      <c r="J106" s="18"/>
    </row>
    <row r="107" ht="18.75">
      <c r="J107" s="18"/>
    </row>
    <row r="108" ht="18.75">
      <c r="J108" s="18"/>
    </row>
    <row r="109" ht="18.75" customHeight="1">
      <c r="J109" s="18"/>
    </row>
    <row r="110" ht="15.75" customHeight="1">
      <c r="J110" s="18"/>
    </row>
    <row r="111" ht="18.75">
      <c r="J111" s="18"/>
    </row>
    <row r="112" ht="18.75">
      <c r="J112" s="18"/>
    </row>
    <row r="113" ht="18.75">
      <c r="J113" s="18"/>
    </row>
    <row r="114" ht="28.5" customHeight="1">
      <c r="J114" s="18"/>
    </row>
    <row r="115" ht="18.75">
      <c r="J115" s="18"/>
    </row>
    <row r="116" ht="18.75">
      <c r="J116" s="18"/>
    </row>
    <row r="117" ht="15.75" customHeight="1">
      <c r="J117" s="18"/>
    </row>
    <row r="118" ht="18.75">
      <c r="J118" s="18"/>
    </row>
    <row r="119" ht="18.75">
      <c r="J119" s="18"/>
    </row>
    <row r="120" ht="18.75">
      <c r="J120" s="18"/>
    </row>
    <row r="121" ht="18.75">
      <c r="J121" s="18"/>
    </row>
    <row r="122" ht="18.75">
      <c r="J122" s="18"/>
    </row>
    <row r="123" ht="18.75">
      <c r="J123" s="18"/>
    </row>
    <row r="124" ht="15.75" customHeight="1">
      <c r="J124" s="18"/>
    </row>
    <row r="125" ht="18.75">
      <c r="J125" s="18"/>
    </row>
    <row r="126" ht="18.75">
      <c r="J126" s="18"/>
    </row>
    <row r="127" ht="18.75">
      <c r="J127" s="18"/>
    </row>
    <row r="128" ht="18.75">
      <c r="J128" s="18"/>
    </row>
    <row r="129" ht="18.75">
      <c r="J129" s="18"/>
    </row>
    <row r="130" ht="18.75">
      <c r="J130" s="18"/>
    </row>
    <row r="131" ht="15.75" customHeight="1">
      <c r="J131" s="18"/>
    </row>
    <row r="132" ht="18.75">
      <c r="J132" s="18"/>
    </row>
    <row r="133" ht="18.75">
      <c r="J133" s="18"/>
    </row>
    <row r="134" ht="18.75">
      <c r="J134" s="18"/>
    </row>
    <row r="135" ht="18.75">
      <c r="J135" s="18"/>
    </row>
    <row r="136" ht="18.75">
      <c r="J136" s="18"/>
    </row>
    <row r="137" ht="18.75">
      <c r="J137" s="18"/>
    </row>
    <row r="138" ht="18.75" customHeight="1">
      <c r="J138" s="18"/>
    </row>
    <row r="139" ht="18.75">
      <c r="J139" s="18"/>
    </row>
    <row r="140" ht="18.75">
      <c r="J140" s="18"/>
    </row>
    <row r="141" ht="18.75">
      <c r="J141" s="18"/>
    </row>
    <row r="142" ht="18.75">
      <c r="J142" s="18"/>
    </row>
    <row r="143" ht="38.25" customHeight="1">
      <c r="J143" s="18"/>
    </row>
    <row r="144" ht="18.75">
      <c r="J144" s="18"/>
    </row>
    <row r="145" ht="15.75" customHeight="1">
      <c r="J145" s="18"/>
    </row>
    <row r="146" ht="18.75">
      <c r="J146" s="18"/>
    </row>
    <row r="147" ht="18.75">
      <c r="J147" s="18"/>
    </row>
    <row r="148" ht="18.75">
      <c r="J148" s="18"/>
    </row>
    <row r="149" ht="43.5" customHeight="1">
      <c r="J149" s="18"/>
    </row>
    <row r="150" ht="18.75">
      <c r="J150" s="18"/>
    </row>
    <row r="151" ht="90" customHeight="1">
      <c r="J151" s="18"/>
    </row>
    <row r="152" ht="15.75" customHeight="1">
      <c r="J152" s="18"/>
    </row>
    <row r="153" ht="18.75">
      <c r="J153" s="18"/>
    </row>
    <row r="154" ht="18.75">
      <c r="J154" s="18"/>
    </row>
    <row r="155" ht="18.75">
      <c r="J155" s="18"/>
    </row>
    <row r="156" ht="18.75">
      <c r="J156" s="18"/>
    </row>
    <row r="157" ht="18.75">
      <c r="J157" s="18"/>
    </row>
    <row r="158" ht="18.75">
      <c r="J158" s="18"/>
    </row>
    <row r="159" ht="18.75" customHeight="1">
      <c r="J159" s="18"/>
    </row>
    <row r="160" ht="18.75">
      <c r="J160" s="18"/>
    </row>
    <row r="161" ht="18.75">
      <c r="J161" s="18"/>
    </row>
    <row r="162" ht="18.75">
      <c r="J162" s="18"/>
    </row>
    <row r="163" ht="18.75">
      <c r="J163" s="18"/>
    </row>
    <row r="164" ht="18.75">
      <c r="J164" s="18"/>
    </row>
    <row r="165" ht="18.75">
      <c r="J165" s="18"/>
    </row>
    <row r="166" ht="18.75">
      <c r="J166" s="18"/>
    </row>
    <row r="167" ht="18.75">
      <c r="J167" s="18"/>
    </row>
    <row r="168" ht="18.75">
      <c r="J168" s="18"/>
    </row>
    <row r="169" ht="18.75">
      <c r="J169" s="18"/>
    </row>
    <row r="170" ht="18.75">
      <c r="J170" s="18"/>
    </row>
    <row r="171" ht="18.75">
      <c r="J171" s="18"/>
    </row>
    <row r="172" ht="18.75">
      <c r="J172" s="18"/>
    </row>
    <row r="173" ht="18" customHeight="1">
      <c r="J173" s="18"/>
    </row>
    <row r="174" ht="15" customHeight="1">
      <c r="J174" s="18"/>
    </row>
    <row r="175" ht="13.5" customHeight="1">
      <c r="J175" s="18"/>
    </row>
    <row r="176" ht="14.25" customHeight="1">
      <c r="J176" s="70"/>
    </row>
  </sheetData>
  <sheetProtection/>
  <mergeCells count="48">
    <mergeCell ref="F1:J1"/>
    <mergeCell ref="F2:J5"/>
    <mergeCell ref="A12:A25"/>
    <mergeCell ref="B12:B25"/>
    <mergeCell ref="A6:I6"/>
    <mergeCell ref="A7:I7"/>
    <mergeCell ref="A8:D8"/>
    <mergeCell ref="A9:A10"/>
    <mergeCell ref="B9:B10"/>
    <mergeCell ref="C9:C10"/>
    <mergeCell ref="D9:D10"/>
    <mergeCell ref="E9:I9"/>
    <mergeCell ref="C12:C18"/>
    <mergeCell ref="C19:C25"/>
    <mergeCell ref="A26:A32"/>
    <mergeCell ref="B26:B32"/>
    <mergeCell ref="C26:C32"/>
    <mergeCell ref="A33:A39"/>
    <mergeCell ref="B33:B39"/>
    <mergeCell ref="C33:C39"/>
    <mergeCell ref="A40:A46"/>
    <mergeCell ref="B40:B46"/>
    <mergeCell ref="C40:C46"/>
    <mergeCell ref="A47:A53"/>
    <mergeCell ref="B47:B53"/>
    <mergeCell ref="C47:C53"/>
    <mergeCell ref="A54:A60"/>
    <mergeCell ref="B54:B60"/>
    <mergeCell ref="C54:C60"/>
    <mergeCell ref="A61:A67"/>
    <mergeCell ref="B61:B67"/>
    <mergeCell ref="C61:C67"/>
    <mergeCell ref="A68:A74"/>
    <mergeCell ref="B68:B74"/>
    <mergeCell ref="C68:C74"/>
    <mergeCell ref="A75:A81"/>
    <mergeCell ref="B75:B81"/>
    <mergeCell ref="C75:C81"/>
    <mergeCell ref="A97:F97"/>
    <mergeCell ref="A98:F98"/>
    <mergeCell ref="A99:F99"/>
    <mergeCell ref="G99:I99"/>
    <mergeCell ref="A82:A88"/>
    <mergeCell ref="B82:B88"/>
    <mergeCell ref="C82:C88"/>
    <mergeCell ref="A89:A95"/>
    <mergeCell ref="B89:B95"/>
    <mergeCell ref="C89:C95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7" zoomScaleSheetLayoutView="87" zoomScalePageLayoutView="40" workbookViewId="0" topLeftCell="A16">
      <selection activeCell="A21" sqref="A20:O23"/>
    </sheetView>
  </sheetViews>
  <sheetFormatPr defaultColWidth="9.00390625" defaultRowHeight="12.75"/>
  <cols>
    <col min="1" max="1" width="4.00390625" style="0" customWidth="1"/>
    <col min="2" max="2" width="36.25390625" style="0" customWidth="1"/>
    <col min="3" max="3" width="8.125" style="0" customWidth="1"/>
    <col min="4" max="4" width="8.625" style="0" customWidth="1"/>
    <col min="5" max="5" width="7.25390625" style="0" customWidth="1"/>
    <col min="6" max="6" width="8.125" style="0" customWidth="1"/>
    <col min="7" max="7" width="7.625" style="0" customWidth="1"/>
    <col min="8" max="8" width="7.875" style="0" customWidth="1"/>
    <col min="9" max="9" width="7.25390625" style="0" customWidth="1"/>
    <col min="10" max="10" width="7.125" style="0" customWidth="1"/>
    <col min="11" max="11" width="7.75390625" style="0" customWidth="1"/>
    <col min="12" max="12" width="7.375" style="0" customWidth="1"/>
    <col min="13" max="13" width="7.75390625" style="0" customWidth="1"/>
    <col min="14" max="14" width="7.375" style="0" customWidth="1"/>
    <col min="15" max="15" width="8.00390625" style="0" customWidth="1"/>
  </cols>
  <sheetData>
    <row r="1" spans="1:15" ht="17.25" customHeight="1">
      <c r="A1" s="191"/>
      <c r="B1" s="191"/>
      <c r="C1" s="191"/>
      <c r="D1" s="191"/>
      <c r="E1" s="191"/>
      <c r="F1" s="191"/>
      <c r="G1" s="191"/>
      <c r="H1" s="192"/>
      <c r="I1" s="179" t="s">
        <v>157</v>
      </c>
      <c r="J1" s="175"/>
      <c r="K1" s="175"/>
      <c r="L1" s="175"/>
      <c r="M1" s="175"/>
      <c r="N1" s="175"/>
      <c r="O1" s="175"/>
    </row>
    <row r="2" spans="1:15" ht="15" customHeight="1">
      <c r="A2" s="191"/>
      <c r="B2" s="191"/>
      <c r="C2" s="191"/>
      <c r="D2" s="226"/>
      <c r="E2" s="226"/>
      <c r="F2" s="226"/>
      <c r="G2" s="226"/>
      <c r="H2" s="227"/>
      <c r="I2" s="216" t="s">
        <v>149</v>
      </c>
      <c r="J2" s="216"/>
      <c r="K2" s="216"/>
      <c r="L2" s="216"/>
      <c r="M2" s="216"/>
      <c r="N2" s="216"/>
      <c r="O2" s="216"/>
    </row>
    <row r="3" spans="1:15" ht="13.5" customHeight="1">
      <c r="A3" s="191"/>
      <c r="B3" s="191"/>
      <c r="C3" s="191"/>
      <c r="D3" s="226"/>
      <c r="E3" s="226"/>
      <c r="F3" s="226"/>
      <c r="G3" s="226"/>
      <c r="H3" s="227"/>
      <c r="I3" s="216"/>
      <c r="J3" s="216"/>
      <c r="K3" s="216"/>
      <c r="L3" s="216"/>
      <c r="M3" s="216"/>
      <c r="N3" s="216"/>
      <c r="O3" s="216"/>
    </row>
    <row r="4" spans="1:15" ht="15" customHeight="1">
      <c r="A4" s="191"/>
      <c r="B4" s="191"/>
      <c r="C4" s="191"/>
      <c r="D4" s="226"/>
      <c r="E4" s="226"/>
      <c r="F4" s="226"/>
      <c r="G4" s="226"/>
      <c r="H4" s="227"/>
      <c r="I4" s="216"/>
      <c r="J4" s="216"/>
      <c r="K4" s="216"/>
      <c r="L4" s="216"/>
      <c r="M4" s="216"/>
      <c r="N4" s="216"/>
      <c r="O4" s="216"/>
    </row>
    <row r="5" spans="1:15" ht="45.75" customHeight="1">
      <c r="A5" s="191"/>
      <c r="B5" s="191"/>
      <c r="C5" s="191"/>
      <c r="D5" s="226"/>
      <c r="E5" s="226"/>
      <c r="F5" s="226"/>
      <c r="G5" s="226"/>
      <c r="H5" s="227"/>
      <c r="I5" s="216"/>
      <c r="J5" s="216"/>
      <c r="K5" s="216"/>
      <c r="L5" s="216"/>
      <c r="M5" s="216"/>
      <c r="N5" s="216"/>
      <c r="O5" s="216"/>
    </row>
    <row r="6" spans="1:15" ht="21" customHeight="1">
      <c r="A6" s="228" t="s">
        <v>173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1:15" ht="42.75" customHeight="1">
      <c r="A7" s="228" t="s">
        <v>158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5" ht="6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9" customHeight="1">
      <c r="A9" s="166"/>
      <c r="B9" s="167"/>
      <c r="C9" s="167"/>
      <c r="D9" s="167"/>
      <c r="E9" s="167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customHeight="1">
      <c r="A10" s="162" t="s">
        <v>15</v>
      </c>
      <c r="B10" s="162" t="s">
        <v>28</v>
      </c>
      <c r="C10" s="162" t="s">
        <v>75</v>
      </c>
      <c r="D10" s="163" t="s">
        <v>51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4"/>
    </row>
    <row r="11" spans="1:15" ht="39.75" customHeight="1">
      <c r="A11" s="162"/>
      <c r="B11" s="162"/>
      <c r="C11" s="162"/>
      <c r="D11" s="162" t="s">
        <v>85</v>
      </c>
      <c r="E11" s="162"/>
      <c r="F11" s="162" t="s">
        <v>86</v>
      </c>
      <c r="G11" s="162"/>
      <c r="H11" s="162" t="s">
        <v>87</v>
      </c>
      <c r="I11" s="162"/>
      <c r="J11" s="163" t="s">
        <v>88</v>
      </c>
      <c r="K11" s="164"/>
      <c r="L11" s="162" t="s">
        <v>89</v>
      </c>
      <c r="M11" s="162"/>
      <c r="N11" s="162" t="s">
        <v>139</v>
      </c>
      <c r="O11" s="162"/>
    </row>
    <row r="12" spans="1:15" ht="81.75" customHeight="1">
      <c r="A12" s="162"/>
      <c r="B12" s="162"/>
      <c r="C12" s="162"/>
      <c r="D12" s="58" t="s">
        <v>52</v>
      </c>
      <c r="E12" s="58" t="s">
        <v>159</v>
      </c>
      <c r="F12" s="58" t="s">
        <v>2</v>
      </c>
      <c r="G12" s="58" t="s">
        <v>159</v>
      </c>
      <c r="H12" s="58" t="s">
        <v>52</v>
      </c>
      <c r="I12" s="58" t="s">
        <v>72</v>
      </c>
      <c r="J12" s="58" t="s">
        <v>73</v>
      </c>
      <c r="K12" s="58" t="s">
        <v>53</v>
      </c>
      <c r="L12" s="58" t="s">
        <v>2</v>
      </c>
      <c r="M12" s="58" t="s">
        <v>53</v>
      </c>
      <c r="N12" s="58" t="s">
        <v>2</v>
      </c>
      <c r="O12" s="58" t="s">
        <v>53</v>
      </c>
    </row>
    <row r="13" spans="1:15" s="46" customFormat="1" ht="19.5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3">
        <v>15</v>
      </c>
    </row>
    <row r="14" spans="1:15" ht="78" customHeight="1">
      <c r="A14" s="58" t="s">
        <v>32</v>
      </c>
      <c r="B14" s="76" t="s">
        <v>83</v>
      </c>
      <c r="C14" s="58" t="s">
        <v>24</v>
      </c>
      <c r="D14" s="61" t="s">
        <v>60</v>
      </c>
      <c r="E14" s="61" t="s">
        <v>60</v>
      </c>
      <c r="F14" s="61" t="s">
        <v>60</v>
      </c>
      <c r="G14" s="61" t="s">
        <v>60</v>
      </c>
      <c r="H14" s="61" t="s">
        <v>60</v>
      </c>
      <c r="I14" s="61" t="s">
        <v>60</v>
      </c>
      <c r="J14" s="61" t="s">
        <v>60</v>
      </c>
      <c r="K14" s="61" t="s">
        <v>60</v>
      </c>
      <c r="L14" s="61" t="s">
        <v>60</v>
      </c>
      <c r="M14" s="61" t="s">
        <v>60</v>
      </c>
      <c r="N14" s="61" t="s">
        <v>60</v>
      </c>
      <c r="O14" s="61" t="s">
        <v>60</v>
      </c>
    </row>
    <row r="15" spans="1:15" ht="107.25" customHeight="1">
      <c r="A15" s="58" t="s">
        <v>33</v>
      </c>
      <c r="B15" s="39" t="s">
        <v>29</v>
      </c>
      <c r="C15" s="58" t="s">
        <v>25</v>
      </c>
      <c r="D15" s="61" t="s">
        <v>60</v>
      </c>
      <c r="E15" s="61" t="s">
        <v>60</v>
      </c>
      <c r="F15" s="61" t="s">
        <v>60</v>
      </c>
      <c r="G15" s="61" t="s">
        <v>60</v>
      </c>
      <c r="H15" s="61" t="s">
        <v>60</v>
      </c>
      <c r="I15" s="61" t="s">
        <v>60</v>
      </c>
      <c r="J15" s="61" t="s">
        <v>60</v>
      </c>
      <c r="K15" s="61" t="s">
        <v>60</v>
      </c>
      <c r="L15" s="61" t="s">
        <v>60</v>
      </c>
      <c r="M15" s="61" t="s">
        <v>60</v>
      </c>
      <c r="N15" s="61" t="s">
        <v>60</v>
      </c>
      <c r="O15" s="61" t="s">
        <v>60</v>
      </c>
    </row>
    <row r="16" spans="1:15" ht="106.5" customHeight="1">
      <c r="A16" s="58" t="s">
        <v>34</v>
      </c>
      <c r="B16" s="28" t="s">
        <v>78</v>
      </c>
      <c r="C16" s="58" t="s">
        <v>24</v>
      </c>
      <c r="D16" s="61" t="s">
        <v>60</v>
      </c>
      <c r="E16" s="61" t="s">
        <v>60</v>
      </c>
      <c r="F16" s="61" t="s">
        <v>60</v>
      </c>
      <c r="G16" s="61" t="s">
        <v>60</v>
      </c>
      <c r="H16" s="61" t="s">
        <v>60</v>
      </c>
      <c r="I16" s="61" t="s">
        <v>60</v>
      </c>
      <c r="J16" s="61" t="s">
        <v>60</v>
      </c>
      <c r="K16" s="61" t="s">
        <v>60</v>
      </c>
      <c r="L16" s="61" t="s">
        <v>60</v>
      </c>
      <c r="M16" s="61" t="s">
        <v>60</v>
      </c>
      <c r="N16" s="61" t="s">
        <v>60</v>
      </c>
      <c r="O16" s="61" t="s">
        <v>60</v>
      </c>
    </row>
    <row r="17" spans="1:15" ht="102.75" customHeight="1">
      <c r="A17" s="59" t="s">
        <v>54</v>
      </c>
      <c r="B17" s="28" t="s">
        <v>92</v>
      </c>
      <c r="C17" s="58" t="s">
        <v>25</v>
      </c>
      <c r="D17" s="61" t="s">
        <v>60</v>
      </c>
      <c r="E17" s="61" t="s">
        <v>60</v>
      </c>
      <c r="F17" s="61" t="s">
        <v>60</v>
      </c>
      <c r="G17" s="61" t="s">
        <v>60</v>
      </c>
      <c r="H17" s="61" t="s">
        <v>60</v>
      </c>
      <c r="I17" s="61" t="s">
        <v>60</v>
      </c>
      <c r="J17" s="61" t="s">
        <v>60</v>
      </c>
      <c r="K17" s="61" t="s">
        <v>60</v>
      </c>
      <c r="L17" s="61" t="s">
        <v>60</v>
      </c>
      <c r="M17" s="61" t="s">
        <v>60</v>
      </c>
      <c r="N17" s="61" t="s">
        <v>60</v>
      </c>
      <c r="O17" s="61" t="s">
        <v>60</v>
      </c>
    </row>
    <row r="18" spans="1:15" ht="66.75" customHeight="1">
      <c r="A18" s="58" t="s">
        <v>55</v>
      </c>
      <c r="B18" s="28" t="s">
        <v>79</v>
      </c>
      <c r="C18" s="58" t="s">
        <v>24</v>
      </c>
      <c r="D18" s="61" t="s">
        <v>60</v>
      </c>
      <c r="E18" s="61" t="s">
        <v>60</v>
      </c>
      <c r="F18" s="61" t="s">
        <v>60</v>
      </c>
      <c r="G18" s="61" t="s">
        <v>60</v>
      </c>
      <c r="H18" s="61" t="s">
        <v>60</v>
      </c>
      <c r="I18" s="61" t="s">
        <v>60</v>
      </c>
      <c r="J18" s="61" t="s">
        <v>60</v>
      </c>
      <c r="K18" s="61" t="s">
        <v>60</v>
      </c>
      <c r="L18" s="61" t="s">
        <v>60</v>
      </c>
      <c r="M18" s="61" t="s">
        <v>60</v>
      </c>
      <c r="N18" s="61" t="s">
        <v>60</v>
      </c>
      <c r="O18" s="61" t="s">
        <v>60</v>
      </c>
    </row>
    <row r="19" spans="1:15" ht="18.7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5"/>
    </row>
    <row r="20" spans="1:15" ht="18" customHeight="1">
      <c r="A20" s="202" t="s">
        <v>190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178"/>
      <c r="M20" s="178"/>
      <c r="N20" s="178"/>
      <c r="O20" s="229"/>
    </row>
    <row r="21" spans="1:15" ht="15" customHeight="1">
      <c r="A21" s="202" t="s">
        <v>123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178"/>
      <c r="M21" s="178"/>
      <c r="N21" s="178"/>
      <c r="O21" s="229"/>
    </row>
    <row r="22" spans="1:15" ht="14.25" customHeight="1">
      <c r="A22" s="230" t="s">
        <v>124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1" t="s">
        <v>172</v>
      </c>
      <c r="M22" s="231"/>
      <c r="N22" s="231"/>
      <c r="O22" s="231"/>
    </row>
    <row r="23" spans="1:15" ht="16.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</row>
  </sheetData>
  <sheetProtection/>
  <mergeCells count="19">
    <mergeCell ref="A9:E9"/>
    <mergeCell ref="I2:O5"/>
    <mergeCell ref="B10:B12"/>
    <mergeCell ref="A20:K20"/>
    <mergeCell ref="I1:O1"/>
    <mergeCell ref="A6:O6"/>
    <mergeCell ref="A7:O7"/>
    <mergeCell ref="C10:C12"/>
    <mergeCell ref="N11:O11"/>
    <mergeCell ref="L11:M11"/>
    <mergeCell ref="A21:K21"/>
    <mergeCell ref="L22:O22"/>
    <mergeCell ref="A22:K22"/>
    <mergeCell ref="F11:G11"/>
    <mergeCell ref="H11:I11"/>
    <mergeCell ref="J11:K11"/>
    <mergeCell ref="A10:A12"/>
    <mergeCell ref="D11:E11"/>
    <mergeCell ref="D10:O10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50" workbookViewId="0" topLeftCell="A1">
      <selection activeCell="F1" sqref="F1:L1"/>
    </sheetView>
  </sheetViews>
  <sheetFormatPr defaultColWidth="9.00390625" defaultRowHeight="12.75"/>
  <cols>
    <col min="1" max="1" width="6.00390625" style="0" customWidth="1"/>
    <col min="2" max="2" width="27.00390625" style="0" customWidth="1"/>
    <col min="3" max="3" width="21.75390625" style="0" customWidth="1"/>
    <col min="4" max="4" width="14.625" style="0" customWidth="1"/>
    <col min="5" max="5" width="15.25390625" style="0" customWidth="1"/>
    <col min="6" max="6" width="13.125" style="0" customWidth="1"/>
    <col min="7" max="7" width="43.875" style="0" customWidth="1"/>
    <col min="8" max="12" width="9.125" style="0" hidden="1" customWidth="1"/>
  </cols>
  <sheetData>
    <row r="1" spans="1:12" ht="17.25" customHeight="1">
      <c r="A1" s="191"/>
      <c r="B1" s="191"/>
      <c r="C1" s="191"/>
      <c r="D1" s="191"/>
      <c r="E1" s="232"/>
      <c r="F1" s="179" t="s">
        <v>160</v>
      </c>
      <c r="G1" s="175"/>
      <c r="H1" s="175"/>
      <c r="I1" s="175"/>
      <c r="J1" s="175"/>
      <c r="K1" s="175"/>
      <c r="L1" s="175"/>
    </row>
    <row r="2" spans="1:12" ht="15" customHeight="1">
      <c r="A2" s="191"/>
      <c r="B2" s="191"/>
      <c r="C2" s="191"/>
      <c r="D2" s="191"/>
      <c r="E2" s="232"/>
      <c r="F2" s="216" t="s">
        <v>149</v>
      </c>
      <c r="G2" s="216"/>
      <c r="H2" s="216"/>
      <c r="I2" s="216"/>
      <c r="J2" s="216"/>
      <c r="K2" s="216"/>
      <c r="L2" s="216"/>
    </row>
    <row r="3" spans="1:12" ht="15" customHeight="1">
      <c r="A3" s="191"/>
      <c r="B3" s="191"/>
      <c r="C3" s="191"/>
      <c r="D3" s="191"/>
      <c r="E3" s="221"/>
      <c r="F3" s="216"/>
      <c r="G3" s="216"/>
      <c r="H3" s="216"/>
      <c r="I3" s="216"/>
      <c r="J3" s="216"/>
      <c r="K3" s="216"/>
      <c r="L3" s="216"/>
    </row>
    <row r="4" spans="1:12" ht="43.5" customHeight="1">
      <c r="A4" s="191"/>
      <c r="B4" s="191"/>
      <c r="C4" s="191"/>
      <c r="D4" s="191"/>
      <c r="E4" s="221"/>
      <c r="F4" s="216"/>
      <c r="G4" s="216"/>
      <c r="H4" s="216"/>
      <c r="I4" s="216"/>
      <c r="J4" s="216"/>
      <c r="K4" s="216"/>
      <c r="L4" s="216"/>
    </row>
    <row r="5" spans="1:12" ht="10.5" customHeight="1">
      <c r="A5" s="191"/>
      <c r="B5" s="191"/>
      <c r="C5" s="191"/>
      <c r="D5" s="191"/>
      <c r="E5" s="221"/>
      <c r="F5" s="224"/>
      <c r="G5" s="233"/>
      <c r="H5" s="233"/>
      <c r="I5" s="233"/>
      <c r="J5" s="233"/>
      <c r="K5" s="233"/>
      <c r="L5" s="233"/>
    </row>
    <row r="6" spans="1:12" ht="19.5" customHeight="1">
      <c r="A6" s="197" t="s">
        <v>42</v>
      </c>
      <c r="B6" s="197"/>
      <c r="C6" s="197"/>
      <c r="D6" s="197"/>
      <c r="E6" s="197"/>
      <c r="F6" s="197"/>
      <c r="G6" s="197"/>
      <c r="H6" s="191"/>
      <c r="I6" s="191"/>
      <c r="J6" s="191"/>
      <c r="K6" s="191"/>
      <c r="L6" s="191"/>
    </row>
    <row r="7" spans="1:12" ht="15.75" customHeight="1">
      <c r="A7" s="197" t="s">
        <v>43</v>
      </c>
      <c r="B7" s="197"/>
      <c r="C7" s="197"/>
      <c r="D7" s="197"/>
      <c r="E7" s="197"/>
      <c r="F7" s="197"/>
      <c r="G7" s="197"/>
      <c r="H7" s="191"/>
      <c r="I7" s="191"/>
      <c r="J7" s="191"/>
      <c r="K7" s="191"/>
      <c r="L7" s="191"/>
    </row>
    <row r="8" spans="1:12" ht="15.75" customHeight="1">
      <c r="A8" s="198" t="s">
        <v>161</v>
      </c>
      <c r="B8" s="198"/>
      <c r="C8" s="198"/>
      <c r="D8" s="198"/>
      <c r="E8" s="198"/>
      <c r="F8" s="198"/>
      <c r="G8" s="198"/>
      <c r="H8" s="191"/>
      <c r="I8" s="191"/>
      <c r="J8" s="191"/>
      <c r="K8" s="191"/>
      <c r="L8" s="191"/>
    </row>
    <row r="9" spans="1:10" ht="14.25" customHeight="1">
      <c r="A9" s="171"/>
      <c r="B9" s="172"/>
      <c r="C9" s="172"/>
      <c r="D9" s="172"/>
      <c r="E9" s="15"/>
      <c r="F9" s="15"/>
      <c r="G9" s="15"/>
      <c r="H9" s="15"/>
      <c r="I9" s="15"/>
      <c r="J9" s="15"/>
    </row>
    <row r="10" spans="1:14" ht="18.75">
      <c r="A10" s="162" t="s">
        <v>15</v>
      </c>
      <c r="B10" s="162" t="s">
        <v>44</v>
      </c>
      <c r="C10" s="162" t="s">
        <v>45</v>
      </c>
      <c r="D10" s="168" t="s">
        <v>66</v>
      </c>
      <c r="E10" s="163" t="s">
        <v>46</v>
      </c>
      <c r="F10" s="165"/>
      <c r="G10" s="164"/>
      <c r="H10" s="8"/>
      <c r="I10" s="8"/>
      <c r="J10" s="8"/>
      <c r="K10" s="4"/>
      <c r="L10" s="4"/>
      <c r="M10" s="4"/>
      <c r="N10" s="4"/>
    </row>
    <row r="11" spans="1:14" ht="18.75">
      <c r="A11" s="162"/>
      <c r="B11" s="162"/>
      <c r="C11" s="162"/>
      <c r="D11" s="169"/>
      <c r="E11" s="163" t="s">
        <v>47</v>
      </c>
      <c r="F11" s="164"/>
      <c r="G11" s="162" t="s">
        <v>48</v>
      </c>
      <c r="H11" s="8"/>
      <c r="I11" s="8"/>
      <c r="J11" s="8"/>
      <c r="K11" s="4"/>
      <c r="L11" s="4"/>
      <c r="M11" s="4"/>
      <c r="N11" s="4"/>
    </row>
    <row r="12" spans="1:14" ht="72" customHeight="1">
      <c r="A12" s="162"/>
      <c r="B12" s="162"/>
      <c r="C12" s="162"/>
      <c r="D12" s="170"/>
      <c r="E12" s="58" t="s">
        <v>65</v>
      </c>
      <c r="F12" s="58" t="s">
        <v>49</v>
      </c>
      <c r="G12" s="162"/>
      <c r="H12" s="8"/>
      <c r="I12" s="8"/>
      <c r="J12" s="8"/>
      <c r="K12" s="4"/>
      <c r="L12" s="4"/>
      <c r="M12" s="4"/>
      <c r="N12" s="4"/>
    </row>
    <row r="13" spans="1:14" s="46" customFormat="1" ht="18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27"/>
      <c r="I13" s="27"/>
      <c r="J13" s="27"/>
      <c r="K13" s="45"/>
      <c r="L13" s="45"/>
      <c r="M13" s="45"/>
      <c r="N13" s="45"/>
    </row>
    <row r="14" spans="1:14" ht="105.75" customHeight="1">
      <c r="A14" s="58" t="s">
        <v>32</v>
      </c>
      <c r="B14" s="81" t="s">
        <v>162</v>
      </c>
      <c r="C14" s="81" t="s">
        <v>97</v>
      </c>
      <c r="D14" s="62" t="s">
        <v>60</v>
      </c>
      <c r="E14" s="58" t="s">
        <v>60</v>
      </c>
      <c r="F14" s="58" t="s">
        <v>60</v>
      </c>
      <c r="G14" s="61" t="s">
        <v>60</v>
      </c>
      <c r="H14" s="8"/>
      <c r="I14" s="8"/>
      <c r="J14" s="8"/>
      <c r="K14" s="4"/>
      <c r="L14" s="4"/>
      <c r="M14" s="4"/>
      <c r="N14" s="4"/>
    </row>
    <row r="15" spans="1:14" ht="89.25" customHeight="1">
      <c r="A15" s="58" t="s">
        <v>33</v>
      </c>
      <c r="B15" s="58" t="s">
        <v>74</v>
      </c>
      <c r="C15" s="58" t="s">
        <v>171</v>
      </c>
      <c r="D15" s="62" t="s">
        <v>60</v>
      </c>
      <c r="E15" s="58" t="s">
        <v>60</v>
      </c>
      <c r="F15" s="58" t="s">
        <v>60</v>
      </c>
      <c r="G15" s="77" t="s">
        <v>60</v>
      </c>
      <c r="H15" s="8"/>
      <c r="I15" s="8"/>
      <c r="J15" s="8"/>
      <c r="K15" s="4"/>
      <c r="L15" s="4"/>
      <c r="M15" s="4"/>
      <c r="N15" s="4"/>
    </row>
    <row r="16" spans="1:14" ht="77.25" customHeight="1">
      <c r="A16" s="58" t="s">
        <v>34</v>
      </c>
      <c r="B16" s="81" t="s">
        <v>104</v>
      </c>
      <c r="C16" s="81" t="s">
        <v>97</v>
      </c>
      <c r="D16" s="62" t="s">
        <v>60</v>
      </c>
      <c r="E16" s="58" t="s">
        <v>60</v>
      </c>
      <c r="F16" s="58" t="s">
        <v>60</v>
      </c>
      <c r="G16" s="77" t="s">
        <v>60</v>
      </c>
      <c r="H16" s="8"/>
      <c r="I16" s="8"/>
      <c r="J16" s="8"/>
      <c r="K16" s="4"/>
      <c r="L16" s="4"/>
      <c r="M16" s="4"/>
      <c r="N16" s="4"/>
    </row>
    <row r="17" spans="1:14" ht="78" customHeight="1">
      <c r="A17" s="58" t="s">
        <v>54</v>
      </c>
      <c r="B17" s="81" t="s">
        <v>107</v>
      </c>
      <c r="C17" s="81" t="s">
        <v>97</v>
      </c>
      <c r="D17" s="62" t="s">
        <v>60</v>
      </c>
      <c r="E17" s="58" t="s">
        <v>60</v>
      </c>
      <c r="F17" s="58" t="s">
        <v>60</v>
      </c>
      <c r="G17" s="77" t="s">
        <v>60</v>
      </c>
      <c r="H17" s="8"/>
      <c r="I17" s="8"/>
      <c r="J17" s="8"/>
      <c r="K17" s="4"/>
      <c r="L17" s="4"/>
      <c r="M17" s="4"/>
      <c r="N17" s="4"/>
    </row>
    <row r="18" spans="1:14" ht="78" customHeight="1">
      <c r="A18" s="58" t="s">
        <v>55</v>
      </c>
      <c r="B18" s="81" t="s">
        <v>110</v>
      </c>
      <c r="C18" s="81" t="s">
        <v>97</v>
      </c>
      <c r="D18" s="62" t="s">
        <v>60</v>
      </c>
      <c r="E18" s="58" t="s">
        <v>60</v>
      </c>
      <c r="F18" s="58" t="s">
        <v>60</v>
      </c>
      <c r="G18" s="77" t="s">
        <v>60</v>
      </c>
      <c r="H18" s="8"/>
      <c r="I18" s="8"/>
      <c r="J18" s="8"/>
      <c r="K18" s="4"/>
      <c r="L18" s="4"/>
      <c r="M18" s="4"/>
      <c r="N18" s="4"/>
    </row>
    <row r="19" spans="1:14" ht="84" customHeight="1">
      <c r="A19" s="58" t="s">
        <v>113</v>
      </c>
      <c r="B19" s="81" t="s">
        <v>76</v>
      </c>
      <c r="C19" s="81" t="s">
        <v>97</v>
      </c>
      <c r="D19" s="62" t="s">
        <v>60</v>
      </c>
      <c r="E19" s="58" t="s">
        <v>60</v>
      </c>
      <c r="F19" s="58" t="s">
        <v>60</v>
      </c>
      <c r="G19" s="77" t="s">
        <v>60</v>
      </c>
      <c r="H19" s="8"/>
      <c r="I19" s="8"/>
      <c r="J19" s="8"/>
      <c r="K19" s="4"/>
      <c r="L19" s="4"/>
      <c r="M19" s="4"/>
      <c r="N19" s="4"/>
    </row>
    <row r="20" spans="1:1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4"/>
      <c r="L20" s="4"/>
      <c r="M20" s="4"/>
      <c r="N20" s="4"/>
    </row>
    <row r="21" spans="1:14" ht="15" customHeight="1">
      <c r="A21" s="202" t="s">
        <v>190</v>
      </c>
      <c r="B21" s="202"/>
      <c r="C21" s="202"/>
      <c r="D21" s="202"/>
      <c r="E21" s="202"/>
      <c r="F21" s="202"/>
      <c r="G21" s="178"/>
      <c r="H21" s="8"/>
      <c r="I21" s="8"/>
      <c r="J21" s="8"/>
      <c r="K21" s="4"/>
      <c r="L21" s="4"/>
      <c r="M21" s="4"/>
      <c r="N21" s="4"/>
    </row>
    <row r="22" spans="1:14" ht="15" customHeight="1">
      <c r="A22" s="202" t="s">
        <v>123</v>
      </c>
      <c r="B22" s="202"/>
      <c r="C22" s="202"/>
      <c r="D22" s="202"/>
      <c r="E22" s="202"/>
      <c r="F22" s="202"/>
      <c r="G22" s="178"/>
      <c r="H22" s="8"/>
      <c r="I22" s="8"/>
      <c r="J22" s="8"/>
      <c r="K22" s="4"/>
      <c r="L22" s="4"/>
      <c r="M22" s="4"/>
      <c r="N22" s="4"/>
    </row>
    <row r="23" spans="1:14" ht="15.75" customHeight="1">
      <c r="A23" s="234" t="s">
        <v>124</v>
      </c>
      <c r="B23" s="234"/>
      <c r="C23" s="234"/>
      <c r="D23" s="234"/>
      <c r="E23" s="234"/>
      <c r="F23" s="234"/>
      <c r="G23" s="235" t="s">
        <v>172</v>
      </c>
      <c r="H23" s="9"/>
      <c r="I23" s="9"/>
      <c r="J23" s="9"/>
      <c r="K23" s="4"/>
      <c r="L23" s="4"/>
      <c r="M23" s="4"/>
      <c r="N23" s="4"/>
    </row>
    <row r="24" spans="1:14" ht="15.75">
      <c r="A24" s="4"/>
      <c r="B24" s="10"/>
      <c r="C24" s="10"/>
      <c r="D24" s="10"/>
      <c r="E24" s="10"/>
      <c r="F24" s="10"/>
      <c r="G24" s="10"/>
      <c r="H24" s="4"/>
      <c r="I24" s="4"/>
      <c r="J24" s="4"/>
      <c r="K24" s="4"/>
      <c r="L24" s="4"/>
      <c r="M24" s="4"/>
      <c r="N24" s="4"/>
    </row>
    <row r="25" spans="1:14" ht="15.75">
      <c r="A25" s="4"/>
      <c r="B25" s="10"/>
      <c r="C25" s="10"/>
      <c r="D25" s="10"/>
      <c r="E25" s="10"/>
      <c r="F25" s="10"/>
      <c r="G25" s="10"/>
      <c r="H25" s="4"/>
      <c r="I25" s="4"/>
      <c r="J25" s="4"/>
      <c r="K25" s="4"/>
      <c r="L25" s="4"/>
      <c r="M25" s="4"/>
      <c r="N25" s="4"/>
    </row>
    <row r="26" spans="1:14" ht="15.75">
      <c r="A26" s="4"/>
      <c r="B26" s="10"/>
      <c r="C26" s="10"/>
      <c r="D26" s="10"/>
      <c r="E26" s="10"/>
      <c r="F26" s="10"/>
      <c r="G26" s="10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sheetProtection/>
  <mergeCells count="16">
    <mergeCell ref="F2:L4"/>
    <mergeCell ref="F1:L1"/>
    <mergeCell ref="A21:F21"/>
    <mergeCell ref="A22:F22"/>
    <mergeCell ref="A9:D9"/>
    <mergeCell ref="E11:F11"/>
    <mergeCell ref="G11:G12"/>
    <mergeCell ref="A6:G6"/>
    <mergeCell ref="A23:F23"/>
    <mergeCell ref="A7:G7"/>
    <mergeCell ref="A8:G8"/>
    <mergeCell ref="E10:G10"/>
    <mergeCell ref="A10:A12"/>
    <mergeCell ref="B10:B12"/>
    <mergeCell ref="C10:C12"/>
    <mergeCell ref="D10:D12"/>
  </mergeCells>
  <printOptions/>
  <pageMargins left="0.25" right="0.25" top="0.75" bottom="0.75" header="0.3" footer="0.3"/>
  <pageSetup firstPageNumber="59" useFirstPageNumber="1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2015-10-30T00:25:07Z</cp:lastPrinted>
  <dcterms:created xsi:type="dcterms:W3CDTF">2011-03-10T11:24:53Z</dcterms:created>
  <dcterms:modified xsi:type="dcterms:W3CDTF">2015-10-30T00:26:27Z</dcterms:modified>
  <cp:category/>
  <cp:version/>
  <cp:contentType/>
  <cp:contentStatus/>
</cp:coreProperties>
</file>