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430" windowWidth="15480" windowHeight="10035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 (2021)" sheetId="7" r:id="rId7"/>
    <sheet name="Форма 8 (2022)" sheetId="8" r:id="rId8"/>
    <sheet name="Форма 14" sheetId="9" r:id="rId9"/>
    <sheet name="Форма 15" sheetId="10" r:id="rId10"/>
  </sheets>
  <definedNames>
    <definedName name="_xlnm.Print_Titles" localSheetId="5">'Форма7'!$9:$9</definedName>
    <definedName name="_xlnm.Print_Area" localSheetId="0">'Форма 2'!$A$1:$Q$32</definedName>
  </definedNames>
  <calcPr fullCalcOnLoad="1"/>
</workbook>
</file>

<file path=xl/sharedStrings.xml><?xml version="1.0" encoding="utf-8"?>
<sst xmlns="http://schemas.openxmlformats.org/spreadsheetml/2006/main" count="725" uniqueCount="219">
  <si>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</si>
  <si>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</si>
  <si>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</si>
  <si>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</si>
  <si>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</si>
  <si>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</si>
  <si>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</si>
  <si>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</si>
  <si>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</si>
  <si>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</si>
  <si>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</si>
  <si>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</si>
  <si>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</si>
  <si>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</si>
  <si>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</si>
  <si>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</si>
  <si>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</si>
  <si>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</si>
  <si>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</si>
  <si>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</si>
  <si>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</si>
  <si>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</si>
  <si>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</si>
  <si>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</si>
  <si>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</si>
  <si>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</si>
  <si>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</si>
  <si>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</si>
  <si>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</si>
  <si>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</si>
  <si>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</si>
  <si>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</si>
  <si>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</si>
  <si>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</si>
  <si>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</si>
  <si>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</si>
  <si>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</si>
  <si>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</si>
  <si>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</si>
  <si>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</si>
  <si>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</si>
  <si>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</si>
  <si>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                            (наименование)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</si>
  <si>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</si>
  <si>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</si>
  <si>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</si>
  <si>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1.1.</t>
  </si>
  <si>
    <t>Количество молодых людей, принимающих участие в культурных, спортивных массовых мероприятиях и профильных конкурсах.</t>
  </si>
  <si>
    <t>1.2.</t>
  </si>
  <si>
    <t>1.3.</t>
  </si>
  <si>
    <t>Удельный вес численности молодежи, участвующей в деятельности детских и молодежных общественных объединений, в общей численности молодежи.</t>
  </si>
  <si>
    <t>единиц</t>
  </si>
  <si>
    <t>человек</t>
  </si>
  <si>
    <t>%</t>
  </si>
  <si>
    <t>Количество молодых людей, принимающих участие в мероприятиях, патриотической направленности.</t>
  </si>
  <si>
    <t>Количество молодых людей, вовлеченных в реализацию молодежных проектов и инициатив, а также в деятельность трудовых отрядов.</t>
  </si>
  <si>
    <t>2.1.</t>
  </si>
  <si>
    <t>2.2.</t>
  </si>
  <si>
    <t>2.3.</t>
  </si>
  <si>
    <t>Количество мероприятий патриотической направленности.</t>
  </si>
  <si>
    <t>Количество обучающих мероприятий для молодежи (семинары, тренинги, мастер-классы, лекции, выездные обучающие смены, стажировки, профильные конкурсы и пр.).</t>
  </si>
  <si>
    <t>3.1.</t>
  </si>
  <si>
    <t>3.2.</t>
  </si>
  <si>
    <t>3.3.</t>
  </si>
  <si>
    <t>Количество молодых людей, вовлеченных в волонтерскую (добровольческую) деятельность, социально-значимую деятельность.</t>
  </si>
  <si>
    <t>Количество мероприятий пропагандирующих здоровый образ жизни</t>
  </si>
  <si>
    <t>Количество изготовленной агитационно-информационной продукции.</t>
  </si>
  <si>
    <t>Управление культуры, спорта и молодежной политики администрации Дальнегорского городского округа</t>
  </si>
  <si>
    <t>Х</t>
  </si>
  <si>
    <t>Состав комиссии, суммы выплат именных стипендий</t>
  </si>
  <si>
    <t>ежегодно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</si>
  <si>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вследствие чего муниципальной программой не предусмотрено формирование муниципальных заданий.</t>
  </si>
  <si>
    <t>Приложение №1</t>
  </si>
  <si>
    <t>Приложение № 3</t>
  </si>
  <si>
    <t>Приложение № 2</t>
  </si>
  <si>
    <t>Приложение № 4</t>
  </si>
  <si>
    <t>Приложение № 5</t>
  </si>
  <si>
    <t>Приложение № 6</t>
  </si>
  <si>
    <t>2017 г.</t>
  </si>
  <si>
    <t>2018 г.</t>
  </si>
  <si>
    <t>2019 г.</t>
  </si>
  <si>
    <t>2020 г.</t>
  </si>
  <si>
    <t>2021 г.</t>
  </si>
  <si>
    <t>2022 г.</t>
  </si>
  <si>
    <t xml:space="preserve">Постановления администрации Дальнегорского городского округа «Об утверждении  конкурсной комиссии для формирования рейтинга кандидатов
 и списков стипендиатов на присуждение именных стипендий Главы Дальнегорского
 городского округа» и  «О выплате  именных стипендий Главы Дальнегорского городского"
округа»
</t>
  </si>
  <si>
    <t xml:space="preserve">Постановления администрации Дальнегорского городского округа «Об утверждении  конкурсной комиссии для присуждения ежегодной общественной премии для молодежи Дальнегорского городского округа » и  «О выплате ежегодной общественной премии для молодежи Дальнегорского городского округа  Дальнегорского городского"
округа»
</t>
  </si>
  <si>
    <t xml:space="preserve">ответственный исполнитель – Управление культуры, спорта и молодежной политики администрации Дальнегорского городского округа
соисполнитель – Муниципальное казенное учреждение «Обслуживающее учреждение»
</t>
  </si>
  <si>
    <t>ответственный исполнитель – Управление культуры, спорта и молодежной политики администрации Дальнегорского городского округа
соисполнитель – Муниципальное казенное учреждение «Обслуживающее учреждение»</t>
  </si>
  <si>
    <t>Организация мероприятий по созданию корпуса волонтеров, организация обучающих мероприятий для молодежи (семинары, тренинги, мастер-классы, лекции, выездные обучающие смены, стажировки).</t>
  </si>
  <si>
    <t>ответственный исполнитель – Управление культуры, спорта и молодежной политики администрации Дальнегорского городского округа</t>
  </si>
  <si>
    <t>Организация мероприятий, направленных на поддержку и развитие деятельности детских и молодежных общественных объединений.</t>
  </si>
  <si>
    <t>Участие в краевых мероприятиях</t>
  </si>
  <si>
    <t xml:space="preserve">Организация  временного трудоустройства несовершеннолетних.
</t>
  </si>
  <si>
    <t>Организация  насыщения информационного поля качественной социальной рекламой,  материалов  на тему профилактики  и лечения наркомании в СМИ и общественных местах.</t>
  </si>
  <si>
    <t>Организация спортивных мероприятий и праздников, пропагандирующих здоровый образ жизни.</t>
  </si>
  <si>
    <t>Организация и проведение КВНов, умных игр, развитие киберспорта и других направлений  творческой  и умственной активности в молодежной среде.</t>
  </si>
  <si>
    <t>Организация конкурса на присуждение именных стипендий Главы Дальнегорского городского округа</t>
  </si>
  <si>
    <t>Организация конкурса на присуждения ежегодной общественной премии для молодежи Дальнегорского городского округа</t>
  </si>
  <si>
    <t>Организация городских массовых мероприятий</t>
  </si>
  <si>
    <t>Подпрограмма «Жизнь без наркотиков»  на 2018-2022 годы</t>
  </si>
  <si>
    <t>Реализация мероприятий муниципальной программы «Молодежь Дальнегорского городского округа» на 2018-2022 годы не требует дополнительного применения налоговых, тарифных и иных мер государственного регулирования</t>
  </si>
  <si>
    <t>Создание условий для успешной социализации и развития потенциала молодежи Дальнегорского городского округа.</t>
  </si>
  <si>
    <t>Стимулирования молодежи для участия в молодежных мероприятиях и профильных конкурсах.</t>
  </si>
  <si>
    <t>Формирование духовно-нравственных ценностей, профилактика безнадзорности, подростковой преступности и негативных явлений в молодежной среде.</t>
  </si>
  <si>
    <t xml:space="preserve"> Управление культуры, спорта и молодежной политики администрации Дальнегорского городского округа:</t>
  </si>
  <si>
    <t>Основное мероприятие - проведение мероприятий по пропаганде здорового образа жизни, профилактике негативных явлений в молодежной сфере Дальнегорского городского округа:</t>
  </si>
  <si>
    <t>Основное мероприятие - проведение мероприятий для успешной социализации, эффективной самореализации и развития инновационного потенциала молодежи Дальнегорского городского округа:</t>
  </si>
  <si>
    <t>Отдельные мероприятия</t>
  </si>
  <si>
    <t>1.4.</t>
  </si>
  <si>
    <t>Поощрение граждан в возрасте от 14 до 30 лет включительно, проживающих и (или) учащихся (работающих) на территории Дальнегорского городского округа. Премия присуждается за значительный вклад в развитие молодежной политики Дальнегорского городского округа.</t>
  </si>
  <si>
    <t>Увеличение количества молодых людей, принимающих участие в  культурных, спортивных массовых мероприятиях и профильных конкурсах с 4500 человек в 2016 году до 5100 в 2022 году</t>
  </si>
  <si>
    <t>Отдельные мероприятия муниципальной программы</t>
  </si>
  <si>
    <t>Профилактика безнадзорности, подростковой преступности и негативных явлений в молодежной среде.</t>
  </si>
  <si>
    <t>Участие в молодежных форумах, конкурсах и мероприятиях межрегионального и краевого уровней.</t>
  </si>
  <si>
    <t>3.4.</t>
  </si>
  <si>
    <t>Увеличение количества молодых людей, принимающих участие в молодежных форумах, конкурсах и мероприятиях межрегионального и краевого уровнях с 30 человек в 2016 году до 50 в 2022 году</t>
  </si>
  <si>
    <t>1.5.</t>
  </si>
  <si>
    <t>-</t>
  </si>
  <si>
    <t>Удельный вес численности талантливой молодежи, участвующей в конкурсе на присуждение именных стипендий Главы Дальнегорского городского округа.</t>
  </si>
  <si>
    <t xml:space="preserve">Количество общественных организаций принимающих участие в ежегодной  общественной премии для молодежи Дальнегорского городского округа 
«Территория добрых дел».
</t>
  </si>
  <si>
    <t xml:space="preserve">к муниципальной программе "Молодежь Дальнегорского городского округа" </t>
  </si>
  <si>
    <t xml:space="preserve">"Молодежь Дальнегорского городского округа" </t>
  </si>
  <si>
    <t>1. Муниципальная программа "Молодежь Дальнегорского городского округа "</t>
  </si>
  <si>
    <t xml:space="preserve">2. Подпрограмма «Социально-правовая защита, профилактика правонарушений, преступности и социально-вредных  явлений в молодежной среде" </t>
  </si>
  <si>
    <t xml:space="preserve">3.Подпрограмма «Жизнь без наркотиков"  </t>
  </si>
  <si>
    <t xml:space="preserve">Муниципальная программа "Молодежь Дальнегорского городского округа" </t>
  </si>
  <si>
    <t xml:space="preserve">Подпрограмма «Социально-правовая защита, профилактика правонарушений, преступности и социально-вредных  явлений в молодежной среде" 
</t>
  </si>
  <si>
    <t xml:space="preserve">Подпрограмма «Жизнь без наркотиков»  </t>
  </si>
  <si>
    <t>Форма 8</t>
  </si>
  <si>
    <t>Основные этапы реализации*</t>
  </si>
  <si>
    <t>Срок**</t>
  </si>
  <si>
    <t>Объем финансирования на очередной финансовый год (тыс. руб.)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</si>
  <si>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</si>
  <si>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</si>
  <si>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 xml:space="preserve">Муниципальная программа «Молодежь Дальнегорского городского округа" </t>
  </si>
  <si>
    <t>Реализация осуществляется в течении года</t>
  </si>
  <si>
    <t>Увеличение количества молодежи, вовлеченной в реализацию молодежных проектов и инициатив, а также в деятельность трудовых отрядов с 2100 человек в 2016 году до 3500 в 2022 году</t>
  </si>
  <si>
    <t>Увеличение количества мероприятий патриотической направленности с 10 единиц в 2016 году до 18 единиц в 2022 году</t>
  </si>
  <si>
    <t>Увеличение количества обучающих мероприятий для молодежи (семинары, тренинги, мастер-классы, лекции, выездные обучающие смены, стажировки, профильные конкурсы и пр.) с 15 единиц в 2016 году до 30 единиц в 2022 году</t>
  </si>
  <si>
    <t>Формирование здорового образа жизни молодого поколения.</t>
  </si>
  <si>
    <t>Увеличение количества изготовленной агитационно-информационной продукции с 100 единиц в 2016 году до 250 единиц в 2022 году</t>
  </si>
  <si>
    <t>Увеличение количества мероприятий, пропагандирующих здоровый образ жизни с 10 единиц в 2016 году до 20 единиц в 2022 году</t>
  </si>
  <si>
    <t>Увеличение количества молодежи, вовлеченной в волонтерскую (добровольческую), социально значимую деятельность с 1600 человек в 2016 году до 2000 в 2022 году</t>
  </si>
  <si>
    <t>Участие в молодежных форумах, конкурсах и мероприятиях межрегионального и краевого уровня</t>
  </si>
  <si>
    <t xml:space="preserve"> Приложение № 7                                                                   к муниципальной программе "Молодежь  Дальнегорского городского округа"</t>
  </si>
  <si>
    <t xml:space="preserve">                                               План -график реализации муниципальной программы на очередной финансовый год  </t>
  </si>
  <si>
    <t xml:space="preserve">                                                         Муниципальной программы "Молодежь Дальнегорского городского округа"</t>
  </si>
  <si>
    <t xml:space="preserve">                                                                                                  (наименование муниципальной программы)</t>
  </si>
  <si>
    <t>отчетный финансовый год                        (2017 г.)</t>
  </si>
  <si>
    <t>Форма 14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</si>
  <si>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</si>
  <si>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</si>
  <si>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</si>
  <si>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</si>
  <si>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</si>
  <si>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</si>
  <si>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</si>
  <si>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</si>
  <si>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</si>
  <si>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</si>
  <si>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</si>
  <si>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Форма 15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</si>
  <si>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</si>
  <si>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</si>
  <si>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>Информация
о социальных и финансовых налоговых льготах,критериях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</si>
  <si>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Приложение № 10                    к муниципальной программе "Молодежь  Дальнегорского городского округа"</t>
  </si>
  <si>
    <t>Информация
о стимулирующих налоговых льготах,критериях целесообразности налоговых льгот, целях налоговых льгот, индикаторов (показателей) муниципальной программы, на назначение (достижение) которых оказывают влияние налоговые льготы, а также
бюджетном эффекте налоговых льгот.</t>
  </si>
  <si>
    <t>Приложение № 11                    к муниципальной программе "Молодежь  Дальнегорского городского округа"</t>
  </si>
  <si>
    <t>Осуществление деятельности многофункционального молодежного центра</t>
  </si>
  <si>
    <t>ответственный исполнитель – Управление культуры, спорта и молодежной политики администрации Дальнегорского городского округа
соисполнитель – МБУ ДКХ</t>
  </si>
  <si>
    <t>000 10 0 0000000 000</t>
  </si>
  <si>
    <t>000 10 1 0000000 000</t>
  </si>
  <si>
    <t>966 10 1 0123300 200</t>
  </si>
  <si>
    <t>966 10 1 0123300 100</t>
  </si>
  <si>
    <t>964 10 1 0123300 100</t>
  </si>
  <si>
    <t>Организация  временного трудоустройства несовершеннолетних</t>
  </si>
  <si>
    <t>Организация мероприятий, направленных на поддержку и развитие деятельности детских и молодежных общественных объединений</t>
  </si>
  <si>
    <t xml:space="preserve"> ответственный исполнитель - Управление культуры, спорта и молодежной политики администрации Дальнегорского городского округа, соисполнитель МБУ ДКХ</t>
  </si>
  <si>
    <t>Мероприятие на 2021 год не запланировано</t>
  </si>
  <si>
    <t>966 10 1 0123300 600</t>
  </si>
  <si>
    <t>966 10 2 0123300 000</t>
  </si>
  <si>
    <t>966 10 2 0123300 200</t>
  </si>
  <si>
    <t>966 10 9 0023300 000</t>
  </si>
  <si>
    <t>966 10 9 0023300 300</t>
  </si>
  <si>
    <t>966 10 9 0023300 100</t>
  </si>
  <si>
    <t>966 10 9 0023300 200</t>
  </si>
  <si>
    <t xml:space="preserve">Основное мероприятие - проведение мероприятий для успешной социализации, эффективной самореализации и развития инновационного потенциала молодежи Дальнегорского городского округа:
</t>
  </si>
  <si>
    <t>Управление культуры, спорта и молодежной политики администрации Дальнегорского городского округа
соисполнитель – Муниципальное казенное учреждение «Обслуживающее учреждение»</t>
  </si>
  <si>
    <t xml:space="preserve"> Управление культуры, спорта и молодежной политики администрации Дальнегорского городского округа</t>
  </si>
  <si>
    <t xml:space="preserve">Управление культуры, спорта и молодежной политики администрации Дальнегорского городского округа
</t>
  </si>
  <si>
    <t>Основное мероприятие - проведение мероприятий по пропаганде здорового образа жизни, профилактике негативных явлений в молодежной сфере Дальнегорского городского округа</t>
  </si>
  <si>
    <t>Организация мероприятий по созданию корпуса волонтеров, организация обучающих мероприятий для молодежи (семинары, тренинги, мастер-классы, лекции, выездные обучающие смены, стажировки)</t>
  </si>
  <si>
    <t xml:space="preserve">Организация мероприятий патриотической направленности </t>
  </si>
  <si>
    <t xml:space="preserve">Увеличение количества обучающих мероприятий для молодежи (семинары, тренинги, мастер-классы, лекции, выездные обучающие смены, стажировки, профильные конкурсы и пр.) </t>
  </si>
  <si>
    <t>Увеличение количества молодых людей, вовлеченных в реализацию молодежных проектов и инициатив</t>
  </si>
  <si>
    <t xml:space="preserve">Увеличение количества изготовленной агитационно-информационной продукции </t>
  </si>
  <si>
    <t xml:space="preserve">Увеличение количества молодежи, вовлеченной в волонтерскую (добровольческую), социально значимую деятельность </t>
  </si>
  <si>
    <t xml:space="preserve">Увеличение количества молодых людей, принимающих участие в  культурных, спортивных массовых мероприятиях и профильных конкурсах </t>
  </si>
  <si>
    <t xml:space="preserve">Увеличение количества молодых людей, принимающих участие в молодежных форумах, конкурсах и мероприятиях межрегионального и краевого уровнях </t>
  </si>
  <si>
    <t>Индикатор:</t>
  </si>
  <si>
    <t>Показатели:</t>
  </si>
  <si>
    <t xml:space="preserve">увеличение количества обучающих мероприятий для молодежи (семинары, тренинги, мастер-классы, лекции, выездные обучающие смены, стажировки, профильные конкурсы и пр.) </t>
  </si>
  <si>
    <t xml:space="preserve">Количество молодых людей, вовлеченных в деятельность трудовых отрядов </t>
  </si>
  <si>
    <t xml:space="preserve">Увеличение количества мероприятий патриотической направленности </t>
  </si>
  <si>
    <t xml:space="preserve">Изготовленной агитационно-информационной продукции </t>
  </si>
  <si>
    <t xml:space="preserve">Количество молодых людей, вовлеченных в волонтерскую (добровольческую) деятельность, социально-значимую деятельность с </t>
  </si>
  <si>
    <t xml:space="preserve">Увеличение удельного веса численности талантливой молодежи, участвующей в конкурсе на присуждение именных стипендий Главы Дальнегорского городского округа </t>
  </si>
  <si>
    <t xml:space="preserve">Количество общественных организаций принимающих участие в ежегодной  общественной премии для молодежи Дальнегорского городского округа 
«Территория добрых дел». </t>
  </si>
  <si>
    <t xml:space="preserve">Количество молодых людей, принимающих участие в мероприятиях, патриотической направленности </t>
  </si>
  <si>
    <t>Количество молодых людей, принимающих участие в культурных, спортивных массовых мероприятиях и профильных конкурсах</t>
  </si>
  <si>
    <t>Количество молодых людей, вовлеченных в реализацию молодежных проектов и инициатив</t>
  </si>
  <si>
    <t>2023 г.</t>
  </si>
  <si>
    <t>Оценка Расходов (тыс. руб.), годы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</si>
  <si>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</si>
  <si>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</si>
  <si>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</si>
  <si>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</si>
  <si>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Четвёртый год планового периода (2022)</t>
  </si>
  <si>
    <t>Пятый год планового периода (2023)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</si>
</sst>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/>
    </xf>
    <xf numFmtId="185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top"/>
    </xf>
    <xf numFmtId="186" fontId="1" fillId="0" borderId="15" xfId="0" applyNumberFormat="1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zoomScale="85" zoomScaleNormal="85" zoomScaleSheetLayoutView="55" zoomScalePageLayoutView="75" workbookViewId="0" topLeftCell="A1">
      <selection activeCell="A7" sqref="A7:P30"/>
    </sheetView>
  </sheetViews>
  <sheetFormatPr defaultColWidth="9.00390625" defaultRowHeight="12.75"/>
  <cols>
    <col min="1" max="1" width="7.375" style="1" customWidth="1"/>
    <col min="2" max="2" width="43.25390625" style="1" customWidth="1"/>
    <col min="3" max="5" width="11.75390625" style="1" customWidth="1"/>
    <col min="6" max="7" width="13.75390625" style="1" customWidth="1"/>
    <col min="8" max="9" width="13.875" style="1" customWidth="1"/>
    <col min="10" max="11" width="14.00390625" style="1" customWidth="1"/>
    <col min="12" max="16" width="13.375" style="1" customWidth="1"/>
    <col min="17" max="16384" width="9.125" style="1" customWidth="1"/>
  </cols>
  <sheetData>
    <row r="2" ht="15.75">
      <c r="N2" s="1" t="s">
        <v>72</v>
      </c>
    </row>
    <row r="3" spans="10:21" ht="66.75" customHeight="1">
      <c r="J3" s="72"/>
      <c r="K3" s="72"/>
      <c r="L3" s="72"/>
      <c r="M3" s="21"/>
      <c r="N3" s="72" t="s">
        <v>120</v>
      </c>
      <c r="O3" s="72"/>
      <c r="P3" s="72"/>
      <c r="T3" s="2"/>
      <c r="U3" s="2"/>
    </row>
    <row r="4" spans="1:16" ht="18.75">
      <c r="A4" s="64" t="s">
        <v>43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.75">
      <c r="A5" s="65" t="s">
        <v>121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8.75">
      <c r="A6" s="65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21" ht="15.75" customHeight="1">
      <c r="A7" s="59" t="s">
        <v>6</v>
      </c>
      <c r="B7" s="59" t="s">
        <v>42</v>
      </c>
      <c r="C7" s="59" t="s">
        <v>20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"/>
      <c r="R7" s="3"/>
      <c r="S7" s="3"/>
      <c r="T7" s="3"/>
      <c r="U7" s="3"/>
    </row>
    <row r="8" spans="1:21" ht="35.25" customHeight="1">
      <c r="A8" s="60"/>
      <c r="B8" s="60"/>
      <c r="C8" s="60"/>
      <c r="D8" s="24"/>
      <c r="E8" s="57" t="s">
        <v>79</v>
      </c>
      <c r="F8" s="58"/>
      <c r="G8" s="57" t="s">
        <v>80</v>
      </c>
      <c r="H8" s="58"/>
      <c r="I8" s="57" t="s">
        <v>81</v>
      </c>
      <c r="J8" s="58"/>
      <c r="K8" s="57" t="s">
        <v>82</v>
      </c>
      <c r="L8" s="58"/>
      <c r="M8" s="55" t="s">
        <v>83</v>
      </c>
      <c r="N8" s="56"/>
      <c r="O8" s="57" t="s">
        <v>211</v>
      </c>
      <c r="P8" s="58"/>
      <c r="Q8" s="3"/>
      <c r="R8" s="3"/>
      <c r="S8" s="3"/>
      <c r="T8" s="3"/>
      <c r="U8" s="3"/>
    </row>
    <row r="9" spans="1:21" ht="71.25" customHeight="1">
      <c r="A9" s="61"/>
      <c r="B9" s="61"/>
      <c r="C9" s="61"/>
      <c r="D9" s="23" t="s">
        <v>148</v>
      </c>
      <c r="E9" s="6" t="s">
        <v>27</v>
      </c>
      <c r="F9" s="6" t="s">
        <v>26</v>
      </c>
      <c r="G9" s="6" t="s">
        <v>27</v>
      </c>
      <c r="H9" s="6" t="s">
        <v>26</v>
      </c>
      <c r="I9" s="6" t="s">
        <v>27</v>
      </c>
      <c r="J9" s="6" t="s">
        <v>26</v>
      </c>
      <c r="K9" s="6" t="s">
        <v>27</v>
      </c>
      <c r="L9" s="6" t="s">
        <v>26</v>
      </c>
      <c r="M9" s="6" t="s">
        <v>27</v>
      </c>
      <c r="N9" s="6" t="s">
        <v>26</v>
      </c>
      <c r="O9" s="6" t="s">
        <v>27</v>
      </c>
      <c r="P9" s="6" t="s">
        <v>26</v>
      </c>
      <c r="Q9" s="3"/>
      <c r="R9" s="3"/>
      <c r="S9" s="3"/>
      <c r="T9" s="3"/>
      <c r="U9" s="3"/>
    </row>
    <row r="10" spans="1:21" ht="15.75">
      <c r="A10" s="5">
        <v>1</v>
      </c>
      <c r="B10" s="5">
        <v>2</v>
      </c>
      <c r="C10" s="5">
        <v>3</v>
      </c>
      <c r="D10" s="25">
        <v>4</v>
      </c>
      <c r="E10" s="55">
        <v>5</v>
      </c>
      <c r="F10" s="56"/>
      <c r="G10" s="55">
        <v>6</v>
      </c>
      <c r="H10" s="56"/>
      <c r="I10" s="55">
        <v>7</v>
      </c>
      <c r="J10" s="56"/>
      <c r="K10" s="55">
        <v>8</v>
      </c>
      <c r="L10" s="56"/>
      <c r="M10" s="55">
        <v>9</v>
      </c>
      <c r="N10" s="56"/>
      <c r="O10" s="55">
        <v>10</v>
      </c>
      <c r="P10" s="56"/>
      <c r="Q10" s="3"/>
      <c r="R10" s="3"/>
      <c r="S10" s="3"/>
      <c r="T10" s="3"/>
      <c r="U10" s="3"/>
    </row>
    <row r="11" spans="1:21" ht="15.75" customHeight="1">
      <c r="A11" s="62" t="s">
        <v>122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56"/>
      <c r="Q11" s="3"/>
      <c r="R11" s="3"/>
      <c r="S11" s="3"/>
      <c r="T11" s="3"/>
      <c r="U11" s="3"/>
    </row>
    <row r="12" spans="1:21" ht="15.75" customHeight="1">
      <c r="A12" s="5"/>
      <c r="B12" s="4" t="s">
        <v>199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  <c r="R12" s="3"/>
      <c r="S12" s="3"/>
      <c r="T12" s="3"/>
      <c r="U12" s="3"/>
    </row>
    <row r="13" spans="1:21" ht="68.25" customHeight="1">
      <c r="A13" s="7" t="s">
        <v>46</v>
      </c>
      <c r="B13" s="6" t="s">
        <v>47</v>
      </c>
      <c r="C13" s="22" t="s">
        <v>52</v>
      </c>
      <c r="D13" s="22">
        <v>4600</v>
      </c>
      <c r="E13" s="22" t="s">
        <v>68</v>
      </c>
      <c r="F13" s="19">
        <v>4700</v>
      </c>
      <c r="G13" s="22" t="s">
        <v>68</v>
      </c>
      <c r="H13" s="19">
        <v>4800</v>
      </c>
      <c r="I13" s="22" t="s">
        <v>68</v>
      </c>
      <c r="J13" s="19">
        <v>4900</v>
      </c>
      <c r="K13" s="22" t="s">
        <v>68</v>
      </c>
      <c r="L13" s="19">
        <v>6500</v>
      </c>
      <c r="M13" s="22" t="s">
        <v>68</v>
      </c>
      <c r="N13" s="19">
        <v>6600</v>
      </c>
      <c r="O13" s="22" t="s">
        <v>68</v>
      </c>
      <c r="P13" s="19">
        <v>6700</v>
      </c>
      <c r="Q13" s="3"/>
      <c r="R13" s="3"/>
      <c r="S13" s="3"/>
      <c r="T13" s="3"/>
      <c r="U13" s="3"/>
    </row>
    <row r="14" spans="1:21" ht="15.75" customHeight="1">
      <c r="A14" s="5"/>
      <c r="B14" s="4" t="s">
        <v>200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3"/>
      <c r="T14" s="3"/>
      <c r="U14" s="3"/>
    </row>
    <row r="15" spans="1:21" ht="49.5" customHeight="1">
      <c r="A15" s="7" t="s">
        <v>48</v>
      </c>
      <c r="B15" s="6" t="s">
        <v>54</v>
      </c>
      <c r="C15" s="22" t="s">
        <v>52</v>
      </c>
      <c r="D15" s="22">
        <v>1150</v>
      </c>
      <c r="E15" s="22" t="s">
        <v>68</v>
      </c>
      <c r="F15" s="19">
        <v>1200</v>
      </c>
      <c r="G15" s="22" t="s">
        <v>68</v>
      </c>
      <c r="H15" s="19">
        <v>1250</v>
      </c>
      <c r="I15" s="22" t="s">
        <v>68</v>
      </c>
      <c r="J15" s="19">
        <v>1300</v>
      </c>
      <c r="K15" s="22" t="s">
        <v>68</v>
      </c>
      <c r="L15" s="19">
        <v>5200</v>
      </c>
      <c r="M15" s="22" t="s">
        <v>68</v>
      </c>
      <c r="N15" s="19">
        <v>5300</v>
      </c>
      <c r="O15" s="22" t="s">
        <v>68</v>
      </c>
      <c r="P15" s="19">
        <v>5500</v>
      </c>
      <c r="Q15" s="3"/>
      <c r="R15" s="3"/>
      <c r="S15" s="3"/>
      <c r="T15" s="3"/>
      <c r="U15" s="3"/>
    </row>
    <row r="16" spans="1:21" ht="49.5" customHeight="1">
      <c r="A16" s="7" t="s">
        <v>49</v>
      </c>
      <c r="B16" s="6" t="s">
        <v>118</v>
      </c>
      <c r="C16" s="22" t="s">
        <v>53</v>
      </c>
      <c r="D16" s="22" t="s">
        <v>117</v>
      </c>
      <c r="E16" s="22" t="s">
        <v>117</v>
      </c>
      <c r="F16" s="22" t="s">
        <v>117</v>
      </c>
      <c r="G16" s="22" t="s">
        <v>68</v>
      </c>
      <c r="H16" s="22">
        <v>0.6</v>
      </c>
      <c r="I16" s="22" t="s">
        <v>68</v>
      </c>
      <c r="J16" s="19">
        <v>0.65</v>
      </c>
      <c r="K16" s="22" t="s">
        <v>68</v>
      </c>
      <c r="L16" s="19">
        <v>0.7</v>
      </c>
      <c r="M16" s="22" t="s">
        <v>68</v>
      </c>
      <c r="N16" s="19">
        <v>0.75</v>
      </c>
      <c r="O16" s="22" t="s">
        <v>68</v>
      </c>
      <c r="P16" s="19">
        <v>0.76</v>
      </c>
      <c r="Q16" s="3"/>
      <c r="R16" s="3"/>
      <c r="S16" s="3"/>
      <c r="T16" s="3"/>
      <c r="U16" s="3"/>
    </row>
    <row r="17" spans="1:21" ht="85.5" customHeight="1">
      <c r="A17" s="7" t="s">
        <v>108</v>
      </c>
      <c r="B17" s="6" t="s">
        <v>119</v>
      </c>
      <c r="C17" s="22" t="s">
        <v>51</v>
      </c>
      <c r="D17" s="22" t="s">
        <v>117</v>
      </c>
      <c r="E17" s="22" t="s">
        <v>117</v>
      </c>
      <c r="F17" s="22" t="s">
        <v>117</v>
      </c>
      <c r="G17" s="22" t="s">
        <v>68</v>
      </c>
      <c r="H17" s="22">
        <v>6</v>
      </c>
      <c r="I17" s="22" t="s">
        <v>68</v>
      </c>
      <c r="J17" s="19">
        <v>8</v>
      </c>
      <c r="K17" s="22" t="s">
        <v>68</v>
      </c>
      <c r="L17" s="19">
        <v>9</v>
      </c>
      <c r="M17" s="22" t="s">
        <v>68</v>
      </c>
      <c r="N17" s="19">
        <v>10</v>
      </c>
      <c r="O17" s="22" t="s">
        <v>68</v>
      </c>
      <c r="P17" s="19">
        <v>10</v>
      </c>
      <c r="Q17" s="3"/>
      <c r="R17" s="3"/>
      <c r="S17" s="3"/>
      <c r="T17" s="3"/>
      <c r="U17" s="3"/>
    </row>
    <row r="18" spans="1:21" ht="70.5" customHeight="1">
      <c r="A18" s="7" t="s">
        <v>116</v>
      </c>
      <c r="B18" s="6" t="s">
        <v>50</v>
      </c>
      <c r="C18" s="22" t="s">
        <v>53</v>
      </c>
      <c r="D18" s="22">
        <v>33</v>
      </c>
      <c r="E18" s="22" t="s">
        <v>68</v>
      </c>
      <c r="F18" s="19">
        <v>33.5</v>
      </c>
      <c r="G18" s="22" t="s">
        <v>68</v>
      </c>
      <c r="H18" s="19">
        <v>34</v>
      </c>
      <c r="I18" s="22" t="s">
        <v>68</v>
      </c>
      <c r="J18" s="19">
        <v>34.2</v>
      </c>
      <c r="K18" s="22" t="s">
        <v>68</v>
      </c>
      <c r="L18" s="19">
        <v>34.6</v>
      </c>
      <c r="M18" s="22" t="s">
        <v>68</v>
      </c>
      <c r="N18" s="19">
        <v>35</v>
      </c>
      <c r="O18" s="22" t="s">
        <v>68</v>
      </c>
      <c r="P18" s="19">
        <v>36</v>
      </c>
      <c r="Q18" s="3"/>
      <c r="R18" s="3"/>
      <c r="S18" s="3"/>
      <c r="T18" s="3"/>
      <c r="U18" s="3"/>
    </row>
    <row r="19" spans="1:21" ht="15.75" customHeight="1">
      <c r="A19" s="62" t="s">
        <v>123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3"/>
      <c r="R19" s="3"/>
      <c r="S19" s="3"/>
      <c r="T19" s="3"/>
      <c r="U19" s="3"/>
    </row>
    <row r="20" spans="1:21" ht="15.75" customHeight="1">
      <c r="A20" s="5"/>
      <c r="B20" s="4" t="s">
        <v>199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/>
      <c r="R20" s="3"/>
      <c r="S20" s="3"/>
      <c r="T20" s="3"/>
      <c r="U20" s="3"/>
    </row>
    <row r="21" spans="1:21" ht="69" customHeight="1">
      <c r="A21" s="7" t="s">
        <v>56</v>
      </c>
      <c r="B21" s="6" t="s">
        <v>55</v>
      </c>
      <c r="C21" s="22" t="s">
        <v>52</v>
      </c>
      <c r="D21" s="22">
        <v>2700</v>
      </c>
      <c r="E21" s="22" t="s">
        <v>68</v>
      </c>
      <c r="F21" s="19">
        <v>2900</v>
      </c>
      <c r="G21" s="22" t="s">
        <v>68</v>
      </c>
      <c r="H21" s="19">
        <v>3000</v>
      </c>
      <c r="I21" s="22" t="s">
        <v>68</v>
      </c>
      <c r="J21" s="19">
        <v>3100</v>
      </c>
      <c r="K21" s="22" t="s">
        <v>68</v>
      </c>
      <c r="L21" s="19">
        <v>3300</v>
      </c>
      <c r="M21" s="22" t="s">
        <v>68</v>
      </c>
      <c r="N21" s="51">
        <v>3500</v>
      </c>
      <c r="O21" s="22" t="s">
        <v>68</v>
      </c>
      <c r="P21" s="51">
        <v>3600</v>
      </c>
      <c r="Q21" s="3"/>
      <c r="R21" s="3"/>
      <c r="S21" s="3"/>
      <c r="T21" s="3"/>
      <c r="U21" s="3"/>
    </row>
    <row r="22" spans="1:21" ht="15.75" customHeight="1">
      <c r="A22" s="5"/>
      <c r="B22" s="4" t="s">
        <v>200</v>
      </c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"/>
      <c r="R22" s="3"/>
      <c r="S22" s="3"/>
      <c r="T22" s="3"/>
      <c r="U22" s="3"/>
    </row>
    <row r="23" spans="1:21" ht="30.75" customHeight="1">
      <c r="A23" s="10" t="s">
        <v>57</v>
      </c>
      <c r="B23" s="4" t="s">
        <v>59</v>
      </c>
      <c r="C23" s="22" t="s">
        <v>51</v>
      </c>
      <c r="D23" s="22">
        <v>13</v>
      </c>
      <c r="E23" s="22" t="s">
        <v>68</v>
      </c>
      <c r="F23" s="19">
        <v>14</v>
      </c>
      <c r="G23" s="22" t="s">
        <v>68</v>
      </c>
      <c r="H23" s="19">
        <v>15</v>
      </c>
      <c r="I23" s="22" t="s">
        <v>68</v>
      </c>
      <c r="J23" s="19">
        <v>16</v>
      </c>
      <c r="K23" s="22" t="s">
        <v>68</v>
      </c>
      <c r="L23" s="19">
        <v>23</v>
      </c>
      <c r="M23" s="22" t="s">
        <v>68</v>
      </c>
      <c r="N23" s="19">
        <v>25</v>
      </c>
      <c r="O23" s="22" t="s">
        <v>68</v>
      </c>
      <c r="P23" s="19">
        <v>27</v>
      </c>
      <c r="Q23" s="3"/>
      <c r="R23" s="3"/>
      <c r="S23" s="3"/>
      <c r="T23" s="3"/>
      <c r="U23" s="3"/>
    </row>
    <row r="24" spans="1:21" ht="83.25" customHeight="1">
      <c r="A24" s="7" t="s">
        <v>58</v>
      </c>
      <c r="B24" s="6" t="s">
        <v>60</v>
      </c>
      <c r="C24" s="22" t="s">
        <v>51</v>
      </c>
      <c r="D24" s="22">
        <v>21</v>
      </c>
      <c r="E24" s="22" t="s">
        <v>68</v>
      </c>
      <c r="F24" s="19">
        <v>23</v>
      </c>
      <c r="G24" s="22" t="s">
        <v>68</v>
      </c>
      <c r="H24" s="19">
        <v>25</v>
      </c>
      <c r="I24" s="22" t="s">
        <v>68</v>
      </c>
      <c r="J24" s="19">
        <v>27</v>
      </c>
      <c r="K24" s="22" t="s">
        <v>68</v>
      </c>
      <c r="L24" s="19">
        <v>29</v>
      </c>
      <c r="M24" s="22" t="s">
        <v>68</v>
      </c>
      <c r="N24" s="19">
        <v>30</v>
      </c>
      <c r="O24" s="22" t="s">
        <v>68</v>
      </c>
      <c r="P24" s="19">
        <v>32</v>
      </c>
      <c r="Q24" s="3"/>
      <c r="R24" s="3"/>
      <c r="S24" s="3"/>
      <c r="T24" s="3"/>
      <c r="U24" s="3"/>
    </row>
    <row r="25" spans="1:21" ht="15.75" customHeight="1">
      <c r="A25" s="62" t="s">
        <v>124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3"/>
      <c r="R25" s="3"/>
      <c r="S25" s="3"/>
      <c r="T25" s="3"/>
      <c r="U25" s="3"/>
    </row>
    <row r="26" spans="1:21" ht="15.75" customHeight="1">
      <c r="A26" s="5"/>
      <c r="B26" s="4" t="s">
        <v>199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3"/>
      <c r="T26" s="3"/>
      <c r="U26" s="3"/>
    </row>
    <row r="27" spans="1:21" ht="72.75" customHeight="1">
      <c r="A27" s="7" t="s">
        <v>61</v>
      </c>
      <c r="B27" s="6" t="s">
        <v>64</v>
      </c>
      <c r="C27" s="22" t="s">
        <v>52</v>
      </c>
      <c r="D27" s="22">
        <v>1750</v>
      </c>
      <c r="E27" s="22" t="s">
        <v>68</v>
      </c>
      <c r="F27" s="19">
        <v>1800</v>
      </c>
      <c r="G27" s="22" t="s">
        <v>68</v>
      </c>
      <c r="H27" s="19">
        <v>1850</v>
      </c>
      <c r="I27" s="22" t="s">
        <v>68</v>
      </c>
      <c r="J27" s="19">
        <v>1900</v>
      </c>
      <c r="K27" s="22" t="s">
        <v>68</v>
      </c>
      <c r="L27" s="19">
        <v>1950</v>
      </c>
      <c r="M27" s="22" t="s">
        <v>68</v>
      </c>
      <c r="N27" s="19">
        <v>2000</v>
      </c>
      <c r="O27" s="22" t="s">
        <v>68</v>
      </c>
      <c r="P27" s="19">
        <v>2100</v>
      </c>
      <c r="Q27" s="3"/>
      <c r="R27" s="3"/>
      <c r="S27" s="3"/>
      <c r="T27" s="3"/>
      <c r="U27" s="3"/>
    </row>
    <row r="28" spans="1:21" ht="15.75" customHeight="1">
      <c r="A28" s="5"/>
      <c r="B28" s="4" t="s">
        <v>200</v>
      </c>
      <c r="C28" s="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/>
      <c r="R28" s="3"/>
      <c r="S28" s="3"/>
      <c r="T28" s="3"/>
      <c r="U28" s="3"/>
    </row>
    <row r="29" spans="1:21" ht="57" customHeight="1">
      <c r="A29" s="7" t="s">
        <v>62</v>
      </c>
      <c r="B29" s="6" t="s">
        <v>65</v>
      </c>
      <c r="C29" s="22" t="s">
        <v>51</v>
      </c>
      <c r="D29" s="22">
        <v>15</v>
      </c>
      <c r="E29" s="22" t="s">
        <v>68</v>
      </c>
      <c r="F29" s="19">
        <v>16</v>
      </c>
      <c r="G29" s="22" t="s">
        <v>68</v>
      </c>
      <c r="H29" s="19">
        <v>17</v>
      </c>
      <c r="I29" s="22" t="s">
        <v>68</v>
      </c>
      <c r="J29" s="19">
        <v>18</v>
      </c>
      <c r="K29" s="22" t="s">
        <v>68</v>
      </c>
      <c r="L29" s="19">
        <v>19</v>
      </c>
      <c r="M29" s="22" t="s">
        <v>68</v>
      </c>
      <c r="N29" s="19">
        <v>20</v>
      </c>
      <c r="O29" s="22" t="s">
        <v>68</v>
      </c>
      <c r="P29" s="19">
        <v>22</v>
      </c>
      <c r="Q29" s="3"/>
      <c r="R29" s="3"/>
      <c r="S29" s="3"/>
      <c r="T29" s="3"/>
      <c r="U29" s="3"/>
    </row>
    <row r="30" spans="1:21" ht="51" customHeight="1">
      <c r="A30" s="7" t="s">
        <v>63</v>
      </c>
      <c r="B30" s="6" t="s">
        <v>66</v>
      </c>
      <c r="C30" s="22" t="s">
        <v>51</v>
      </c>
      <c r="D30" s="22">
        <v>150</v>
      </c>
      <c r="E30" s="22" t="s">
        <v>68</v>
      </c>
      <c r="F30" s="19">
        <v>170</v>
      </c>
      <c r="G30" s="22" t="s">
        <v>68</v>
      </c>
      <c r="H30" s="19">
        <v>200</v>
      </c>
      <c r="I30" s="22" t="s">
        <v>68</v>
      </c>
      <c r="J30" s="19">
        <v>200</v>
      </c>
      <c r="K30" s="22" t="s">
        <v>68</v>
      </c>
      <c r="L30" s="19">
        <v>250</v>
      </c>
      <c r="M30" s="22" t="s">
        <v>68</v>
      </c>
      <c r="N30" s="19">
        <v>250</v>
      </c>
      <c r="O30" s="22" t="s">
        <v>68</v>
      </c>
      <c r="P30" s="19">
        <v>300</v>
      </c>
      <c r="Q30" s="3"/>
      <c r="R30" s="3"/>
      <c r="S30" s="3"/>
      <c r="T30" s="3"/>
      <c r="U30" s="3"/>
    </row>
    <row r="31" spans="1:2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32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3"/>
      <c r="R32" s="3"/>
      <c r="S32" s="3"/>
      <c r="T32" s="3"/>
      <c r="U32" s="3"/>
    </row>
    <row r="33" spans="1:2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"/>
      <c r="R33" s="3"/>
      <c r="S33" s="3"/>
      <c r="T33" s="3"/>
      <c r="U33" s="3"/>
    </row>
    <row r="34" spans="1:2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</sheetData>
  <sheetProtection/>
  <mergeCells count="25">
    <mergeCell ref="A32:P32"/>
    <mergeCell ref="O8:P8"/>
    <mergeCell ref="A19:P19"/>
    <mergeCell ref="A25:P25"/>
    <mergeCell ref="D7:P7"/>
    <mergeCell ref="J3:L3"/>
    <mergeCell ref="B7:B9"/>
    <mergeCell ref="C7:C9"/>
    <mergeCell ref="N3:P3"/>
    <mergeCell ref="G8:H8"/>
    <mergeCell ref="A7:A9"/>
    <mergeCell ref="E8:F8"/>
    <mergeCell ref="A11:P11"/>
    <mergeCell ref="A4:P4"/>
    <mergeCell ref="A5:P5"/>
    <mergeCell ref="A6:P6"/>
    <mergeCell ref="E10:F10"/>
    <mergeCell ref="G10:H10"/>
    <mergeCell ref="I10:J10"/>
    <mergeCell ref="K10:L10"/>
    <mergeCell ref="M10:N10"/>
    <mergeCell ref="O10:P10"/>
    <mergeCell ref="M8:N8"/>
    <mergeCell ref="I8:J8"/>
    <mergeCell ref="K8:L8"/>
  </mergeCells>
  <printOptions/>
  <pageMargins left="0.6299212598425197" right="0.5905511811023623" top="0.7874015748031497" bottom="0.7874015748031497" header="0.5905511811023623" footer="0.5905511811023623"/>
  <pageSetup firstPageNumber="11" useFirstPageNumber="1" horizontalDpi="600" verticalDpi="600" orientation="landscape" paperSize="9" scale="5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1" sqref="L1:N3"/>
    </sheetView>
  </sheetViews>
  <sheetFormatPr defaultColWidth="9.00390625" defaultRowHeight="12.75"/>
  <cols>
    <col min="9" max="9" width="10.375" style="0" customWidth="1"/>
  </cols>
  <sheetData>
    <row r="1" spans="12:14" ht="12.75">
      <c r="L1" s="110" t="s">
        <v>167</v>
      </c>
      <c r="M1" s="121"/>
      <c r="N1" s="121"/>
    </row>
    <row r="2" spans="12:14" ht="12.75">
      <c r="L2" s="121"/>
      <c r="M2" s="121"/>
      <c r="N2" s="121"/>
    </row>
    <row r="3" spans="1:14" ht="30" customHeight="1">
      <c r="A3" s="1"/>
      <c r="B3" s="1"/>
      <c r="C3" s="1"/>
      <c r="D3" s="1"/>
      <c r="E3" s="38"/>
      <c r="F3" s="1"/>
      <c r="G3" s="1"/>
      <c r="H3" s="1"/>
      <c r="I3" s="1"/>
      <c r="J3" s="1"/>
      <c r="K3" s="1"/>
      <c r="L3" s="121"/>
      <c r="M3" s="121"/>
      <c r="N3" s="121"/>
    </row>
    <row r="4" spans="1:14" ht="15.75">
      <c r="A4" s="1"/>
      <c r="B4" s="1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40"/>
      <c r="E5" s="40"/>
      <c r="F5" s="40"/>
      <c r="G5" s="1"/>
      <c r="H5" s="1"/>
      <c r="I5" s="1"/>
      <c r="J5" s="1"/>
      <c r="K5" s="1"/>
      <c r="L5" s="1"/>
      <c r="M5" s="122" t="s">
        <v>161</v>
      </c>
      <c r="N5" s="122"/>
    </row>
    <row r="6" spans="1:14" ht="77.25" customHeight="1">
      <c r="A6" s="109" t="s">
        <v>166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2.75">
      <c r="A7" s="113" t="s">
        <v>162</v>
      </c>
      <c r="B7" s="113" t="s">
        <v>151</v>
      </c>
      <c r="C7" s="118" t="s">
        <v>152</v>
      </c>
      <c r="D7" s="119"/>
      <c r="E7" s="120"/>
      <c r="F7" s="107" t="s">
        <v>153</v>
      </c>
      <c r="G7" s="107" t="s">
        <v>154</v>
      </c>
      <c r="H7" s="107" t="s">
        <v>155</v>
      </c>
      <c r="I7" s="107" t="s">
        <v>163</v>
      </c>
      <c r="J7" s="112" t="s">
        <v>157</v>
      </c>
      <c r="K7" s="112"/>
      <c r="L7" s="112"/>
      <c r="M7" s="112"/>
      <c r="N7" s="112"/>
    </row>
    <row r="8" spans="1:14" ht="12.75">
      <c r="A8" s="117"/>
      <c r="B8" s="117"/>
      <c r="C8" s="113" t="s">
        <v>158</v>
      </c>
      <c r="D8" s="113" t="s">
        <v>159</v>
      </c>
      <c r="E8" s="113" t="s">
        <v>160</v>
      </c>
      <c r="F8" s="107"/>
      <c r="G8" s="107"/>
      <c r="H8" s="107"/>
      <c r="I8" s="107"/>
      <c r="J8" s="115">
        <v>2020</v>
      </c>
      <c r="K8" s="107">
        <v>2021</v>
      </c>
      <c r="L8" s="107">
        <v>2022</v>
      </c>
      <c r="M8" s="107"/>
      <c r="N8" s="107"/>
    </row>
    <row r="9" spans="1:14" ht="244.5" customHeight="1">
      <c r="A9" s="114"/>
      <c r="B9" s="114"/>
      <c r="C9" s="114"/>
      <c r="D9" s="114"/>
      <c r="E9" s="114"/>
      <c r="F9" s="107"/>
      <c r="G9" s="107"/>
      <c r="H9" s="107"/>
      <c r="I9" s="107"/>
      <c r="J9" s="115"/>
      <c r="K9" s="107"/>
      <c r="L9" s="107"/>
      <c r="M9" s="107"/>
      <c r="N9" s="107"/>
    </row>
    <row r="10" spans="1:14" ht="12.75">
      <c r="A10" s="41">
        <v>1</v>
      </c>
      <c r="B10" s="41">
        <v>2</v>
      </c>
      <c r="C10" s="43">
        <v>3</v>
      </c>
      <c r="D10" s="43">
        <v>4</v>
      </c>
      <c r="E10" s="43">
        <v>5</v>
      </c>
      <c r="F10" s="39">
        <v>6</v>
      </c>
      <c r="G10" s="44">
        <v>7</v>
      </c>
      <c r="H10" s="44">
        <v>8</v>
      </c>
      <c r="I10" s="44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</row>
    <row r="11" spans="1:14" ht="12.75">
      <c r="A11" s="42" t="s">
        <v>68</v>
      </c>
      <c r="B11" s="42" t="s">
        <v>68</v>
      </c>
      <c r="C11" s="42" t="s">
        <v>68</v>
      </c>
      <c r="D11" s="42" t="s">
        <v>68</v>
      </c>
      <c r="E11" s="42" t="s">
        <v>68</v>
      </c>
      <c r="F11" s="42" t="s">
        <v>68</v>
      </c>
      <c r="G11" s="42" t="s">
        <v>68</v>
      </c>
      <c r="H11" s="42" t="s">
        <v>68</v>
      </c>
      <c r="I11" s="42" t="s">
        <v>68</v>
      </c>
      <c r="J11" s="42" t="s">
        <v>68</v>
      </c>
      <c r="K11" s="42" t="s">
        <v>68</v>
      </c>
      <c r="L11" s="42" t="s">
        <v>68</v>
      </c>
      <c r="M11" s="42" t="s">
        <v>68</v>
      </c>
      <c r="N11" s="42" t="s">
        <v>68</v>
      </c>
    </row>
  </sheetData>
  <sheetProtection/>
  <mergeCells count="19">
    <mergeCell ref="M8:M9"/>
    <mergeCell ref="M5:N5"/>
    <mergeCell ref="A6:N6"/>
    <mergeCell ref="A7:A9"/>
    <mergeCell ref="B7:B9"/>
    <mergeCell ref="C7:E7"/>
    <mergeCell ref="F7:F9"/>
    <mergeCell ref="G7:G9"/>
    <mergeCell ref="N8:N9"/>
    <mergeCell ref="L1:N3"/>
    <mergeCell ref="H7:H9"/>
    <mergeCell ref="I7:I9"/>
    <mergeCell ref="J7:N7"/>
    <mergeCell ref="C8:C9"/>
    <mergeCell ref="D8:D9"/>
    <mergeCell ref="E8:E9"/>
    <mergeCell ref="J8:J9"/>
    <mergeCell ref="K8:K9"/>
    <mergeCell ref="L8:L9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50" workbookViewId="0" topLeftCell="A22">
      <selection activeCell="F27" sqref="F27"/>
    </sheetView>
  </sheetViews>
  <sheetFormatPr defaultColWidth="9.00390625" defaultRowHeight="12.75"/>
  <cols>
    <col min="1" max="1" width="4.375" style="1" customWidth="1"/>
    <col min="2" max="2" width="42.00390625" style="1" customWidth="1"/>
    <col min="3" max="3" width="18.375" style="1" customWidth="1"/>
    <col min="4" max="4" width="22.625" style="1" customWidth="1"/>
    <col min="5" max="5" width="24.375" style="1" customWidth="1"/>
    <col min="6" max="6" width="40.625" style="1" customWidth="1"/>
    <col min="7" max="16384" width="9.125" style="1" customWidth="1"/>
  </cols>
  <sheetData>
    <row r="1" spans="1:7" ht="18.75">
      <c r="A1" s="14"/>
      <c r="B1" s="14"/>
      <c r="C1" s="14"/>
      <c r="D1" s="14"/>
      <c r="E1" s="1" t="s">
        <v>74</v>
      </c>
      <c r="G1" s="12"/>
    </row>
    <row r="2" spans="1:7" ht="77.25" customHeight="1">
      <c r="A2" s="15"/>
      <c r="B2" s="15"/>
      <c r="C2" s="15"/>
      <c r="D2" s="15"/>
      <c r="E2" s="72" t="s">
        <v>120</v>
      </c>
      <c r="F2" s="72"/>
      <c r="G2" s="21"/>
    </row>
    <row r="3" spans="1:6" ht="19.5" customHeight="1">
      <c r="A3" s="73" t="s">
        <v>30</v>
      </c>
      <c r="B3" s="73"/>
      <c r="C3" s="73"/>
      <c r="D3" s="73"/>
      <c r="E3" s="73"/>
      <c r="F3" s="73"/>
    </row>
    <row r="4" spans="1:6" ht="18.75">
      <c r="A4" s="65" t="s">
        <v>29</v>
      </c>
      <c r="B4" s="65"/>
      <c r="C4" s="65"/>
      <c r="D4" s="65"/>
      <c r="E4" s="65"/>
      <c r="F4" s="65"/>
    </row>
    <row r="5" spans="1:6" ht="18.75">
      <c r="A5" s="65" t="s">
        <v>121</v>
      </c>
      <c r="B5" s="66"/>
      <c r="C5" s="66"/>
      <c r="D5" s="66"/>
      <c r="E5" s="66"/>
      <c r="F5" s="66"/>
    </row>
    <row r="6" spans="1:6" ht="18.75">
      <c r="A6" s="65" t="s">
        <v>7</v>
      </c>
      <c r="B6" s="67"/>
      <c r="C6" s="67"/>
      <c r="D6" s="67"/>
      <c r="E6" s="67"/>
      <c r="F6" s="67"/>
    </row>
    <row r="8" spans="1:10" ht="15.75" customHeight="1">
      <c r="A8" s="77" t="s">
        <v>6</v>
      </c>
      <c r="B8" s="78" t="s">
        <v>44</v>
      </c>
      <c r="C8" s="77" t="s">
        <v>5</v>
      </c>
      <c r="D8" s="74" t="s">
        <v>8</v>
      </c>
      <c r="E8" s="75"/>
      <c r="F8" s="76"/>
      <c r="G8" s="3"/>
      <c r="H8" s="3"/>
      <c r="I8" s="3"/>
      <c r="J8" s="3"/>
    </row>
    <row r="9" spans="1:10" ht="100.5" customHeight="1">
      <c r="A9" s="77"/>
      <c r="B9" s="79"/>
      <c r="C9" s="77"/>
      <c r="D9" s="6" t="s">
        <v>22</v>
      </c>
      <c r="E9" s="6" t="s">
        <v>21</v>
      </c>
      <c r="F9" s="6" t="s">
        <v>23</v>
      </c>
      <c r="G9" s="3"/>
      <c r="H9" s="3"/>
      <c r="I9" s="3"/>
      <c r="J9" s="3"/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3"/>
      <c r="H10" s="3"/>
      <c r="I10" s="3"/>
      <c r="J10" s="3"/>
    </row>
    <row r="11" spans="1:10" ht="68.25" customHeight="1">
      <c r="A11" s="7" t="s">
        <v>10</v>
      </c>
      <c r="B11" s="6" t="s">
        <v>126</v>
      </c>
      <c r="C11" s="77" t="s">
        <v>187</v>
      </c>
      <c r="D11" s="84">
        <v>2018</v>
      </c>
      <c r="E11" s="84">
        <v>2023</v>
      </c>
      <c r="F11" s="85"/>
      <c r="G11" s="3"/>
      <c r="H11" s="3"/>
      <c r="I11" s="3"/>
      <c r="J11" s="3"/>
    </row>
    <row r="12" spans="1:10" ht="144" customHeight="1">
      <c r="A12" s="7"/>
      <c r="B12" s="6" t="s">
        <v>186</v>
      </c>
      <c r="C12" s="77"/>
      <c r="D12" s="84"/>
      <c r="E12" s="84"/>
      <c r="F12" s="86"/>
      <c r="G12" s="3"/>
      <c r="H12" s="3"/>
      <c r="I12" s="3"/>
      <c r="J12" s="3"/>
    </row>
    <row r="13" spans="1:10" ht="113.25" customHeight="1">
      <c r="A13" s="27" t="s">
        <v>46</v>
      </c>
      <c r="B13" s="6" t="s">
        <v>88</v>
      </c>
      <c r="C13" s="11" t="s">
        <v>189</v>
      </c>
      <c r="D13" s="7">
        <v>2018</v>
      </c>
      <c r="E13" s="7">
        <v>2023</v>
      </c>
      <c r="F13" s="11" t="s">
        <v>201</v>
      </c>
      <c r="G13" s="3"/>
      <c r="H13" s="3"/>
      <c r="I13" s="3"/>
      <c r="J13" s="3"/>
    </row>
    <row r="14" spans="1:10" ht="69" customHeight="1">
      <c r="A14" s="7" t="s">
        <v>48</v>
      </c>
      <c r="B14" s="6" t="s">
        <v>176</v>
      </c>
      <c r="C14" s="78" t="s">
        <v>104</v>
      </c>
      <c r="D14" s="7">
        <v>2018</v>
      </c>
      <c r="E14" s="7">
        <v>2023</v>
      </c>
      <c r="F14" s="11" t="s">
        <v>203</v>
      </c>
      <c r="G14" s="3"/>
      <c r="H14" s="3"/>
      <c r="I14" s="3"/>
      <c r="J14" s="3"/>
    </row>
    <row r="15" spans="1:10" ht="84.75" customHeight="1">
      <c r="A15" s="30" t="s">
        <v>49</v>
      </c>
      <c r="B15" s="6" t="s">
        <v>91</v>
      </c>
      <c r="C15" s="80"/>
      <c r="D15" s="7">
        <v>2018</v>
      </c>
      <c r="E15" s="7">
        <v>2023</v>
      </c>
      <c r="F15" s="6" t="s">
        <v>210</v>
      </c>
      <c r="G15" s="3"/>
      <c r="H15" s="3"/>
      <c r="I15" s="3"/>
      <c r="J15" s="3"/>
    </row>
    <row r="16" spans="1:10" ht="211.5" customHeight="1">
      <c r="A16" s="7" t="s">
        <v>108</v>
      </c>
      <c r="B16" s="6" t="s">
        <v>175</v>
      </c>
      <c r="C16" s="11" t="s">
        <v>187</v>
      </c>
      <c r="D16" s="7">
        <v>2018</v>
      </c>
      <c r="E16" s="7">
        <v>2023</v>
      </c>
      <c r="F16" s="6" t="s">
        <v>202</v>
      </c>
      <c r="G16" s="3"/>
      <c r="H16" s="3"/>
      <c r="I16" s="3"/>
      <c r="J16" s="3"/>
    </row>
    <row r="17" spans="1:10" ht="193.5" customHeight="1">
      <c r="A17" s="7" t="s">
        <v>116</v>
      </c>
      <c r="B17" s="6" t="s">
        <v>168</v>
      </c>
      <c r="C17" s="11" t="s">
        <v>177</v>
      </c>
      <c r="D17" s="7">
        <v>2022</v>
      </c>
      <c r="E17" s="7">
        <v>2023</v>
      </c>
      <c r="F17" s="6" t="s">
        <v>201</v>
      </c>
      <c r="G17" s="3"/>
      <c r="H17" s="3"/>
      <c r="I17" s="3"/>
      <c r="J17" s="3"/>
    </row>
    <row r="18" spans="1:10" ht="39.75" customHeight="1">
      <c r="A18" s="7" t="s">
        <v>11</v>
      </c>
      <c r="B18" s="6" t="s">
        <v>99</v>
      </c>
      <c r="C18" s="78" t="s">
        <v>188</v>
      </c>
      <c r="D18" s="78">
        <v>2018</v>
      </c>
      <c r="E18" s="78">
        <v>2023</v>
      </c>
      <c r="F18" s="82"/>
      <c r="G18" s="3"/>
      <c r="H18" s="3"/>
      <c r="I18" s="3"/>
      <c r="J18" s="3"/>
    </row>
    <row r="19" spans="1:10" ht="83.25" customHeight="1">
      <c r="A19" s="7"/>
      <c r="B19" s="6" t="s">
        <v>190</v>
      </c>
      <c r="C19" s="81"/>
      <c r="D19" s="80"/>
      <c r="E19" s="80"/>
      <c r="F19" s="83"/>
      <c r="G19" s="3"/>
      <c r="H19" s="3"/>
      <c r="I19" s="3"/>
      <c r="J19" s="3"/>
    </row>
    <row r="20" spans="1:10" ht="94.5">
      <c r="A20" s="7" t="s">
        <v>56</v>
      </c>
      <c r="B20" s="6" t="s">
        <v>93</v>
      </c>
      <c r="C20" s="81"/>
      <c r="D20" s="7">
        <v>2018</v>
      </c>
      <c r="E20" s="7">
        <v>2023</v>
      </c>
      <c r="F20" s="6" t="s">
        <v>204</v>
      </c>
      <c r="G20" s="3"/>
      <c r="H20" s="3"/>
      <c r="I20" s="3"/>
      <c r="J20" s="3"/>
    </row>
    <row r="21" spans="1:10" ht="47.25">
      <c r="A21" s="7" t="s">
        <v>57</v>
      </c>
      <c r="B21" s="6" t="s">
        <v>94</v>
      </c>
      <c r="C21" s="81"/>
      <c r="D21" s="7">
        <v>2018</v>
      </c>
      <c r="E21" s="7">
        <v>2023</v>
      </c>
      <c r="F21" s="4" t="s">
        <v>65</v>
      </c>
      <c r="G21" s="3"/>
      <c r="H21" s="3"/>
      <c r="I21" s="3"/>
      <c r="J21" s="3"/>
    </row>
    <row r="22" spans="1:10" ht="78.75">
      <c r="A22" s="7" t="s">
        <v>58</v>
      </c>
      <c r="B22" s="6" t="s">
        <v>95</v>
      </c>
      <c r="C22" s="80"/>
      <c r="D22" s="7">
        <v>2018</v>
      </c>
      <c r="E22" s="7">
        <v>2023</v>
      </c>
      <c r="F22" s="4" t="s">
        <v>205</v>
      </c>
      <c r="G22" s="3"/>
      <c r="H22" s="3"/>
      <c r="I22" s="3"/>
      <c r="J22" s="3"/>
    </row>
    <row r="23" spans="1:10" ht="113.25" customHeight="1">
      <c r="A23" s="7" t="s">
        <v>12</v>
      </c>
      <c r="B23" s="6" t="s">
        <v>111</v>
      </c>
      <c r="C23" s="11" t="s">
        <v>104</v>
      </c>
      <c r="D23" s="7">
        <v>2018</v>
      </c>
      <c r="E23" s="7">
        <v>2023</v>
      </c>
      <c r="F23" s="4"/>
      <c r="G23" s="3"/>
      <c r="H23" s="3"/>
      <c r="I23" s="3"/>
      <c r="J23" s="3"/>
    </row>
    <row r="24" spans="1:10" ht="109.5" customHeight="1">
      <c r="A24" s="7" t="s">
        <v>61</v>
      </c>
      <c r="B24" s="11" t="s">
        <v>96</v>
      </c>
      <c r="C24" s="11" t="s">
        <v>188</v>
      </c>
      <c r="D24" s="7">
        <v>2019</v>
      </c>
      <c r="E24" s="7">
        <v>2023</v>
      </c>
      <c r="F24" s="4" t="s">
        <v>206</v>
      </c>
      <c r="G24" s="3"/>
      <c r="H24" s="3"/>
      <c r="I24" s="3"/>
      <c r="J24" s="3"/>
    </row>
    <row r="25" spans="1:10" ht="126">
      <c r="A25" s="7" t="s">
        <v>62</v>
      </c>
      <c r="B25" s="6" t="s">
        <v>97</v>
      </c>
      <c r="C25" s="11" t="s">
        <v>188</v>
      </c>
      <c r="D25" s="7">
        <v>2019</v>
      </c>
      <c r="E25" s="7">
        <v>2023</v>
      </c>
      <c r="F25" s="6" t="s">
        <v>207</v>
      </c>
      <c r="G25" s="3"/>
      <c r="H25" s="3"/>
      <c r="I25" s="3"/>
      <c r="J25" s="3"/>
    </row>
    <row r="26" spans="1:10" ht="113.25" customHeight="1">
      <c r="A26" s="7" t="s">
        <v>63</v>
      </c>
      <c r="B26" s="11" t="s">
        <v>98</v>
      </c>
      <c r="C26" s="11" t="s">
        <v>188</v>
      </c>
      <c r="D26" s="7">
        <v>2019</v>
      </c>
      <c r="E26" s="7">
        <v>2023</v>
      </c>
      <c r="F26" s="6" t="s">
        <v>208</v>
      </c>
      <c r="G26" s="3"/>
      <c r="H26" s="3"/>
      <c r="I26" s="3"/>
      <c r="J26" s="3"/>
    </row>
    <row r="27" spans="1:10" ht="118.5" customHeight="1">
      <c r="A27" s="7" t="s">
        <v>114</v>
      </c>
      <c r="B27" s="11" t="s">
        <v>143</v>
      </c>
      <c r="C27" s="11" t="s">
        <v>188</v>
      </c>
      <c r="D27" s="7">
        <v>2019</v>
      </c>
      <c r="E27" s="7">
        <v>2023</v>
      </c>
      <c r="F27" s="6" t="s">
        <v>209</v>
      </c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sheetProtection/>
  <mergeCells count="18">
    <mergeCell ref="C14:C15"/>
    <mergeCell ref="C18:C22"/>
    <mergeCell ref="D18:D19"/>
    <mergeCell ref="E18:E19"/>
    <mergeCell ref="F18:F19"/>
    <mergeCell ref="D11:D12"/>
    <mergeCell ref="F11:F12"/>
    <mergeCell ref="C11:C12"/>
    <mergeCell ref="E11:E12"/>
    <mergeCell ref="E2:F2"/>
    <mergeCell ref="A3:F3"/>
    <mergeCell ref="D8:F8"/>
    <mergeCell ref="A4:F4"/>
    <mergeCell ref="A5:F5"/>
    <mergeCell ref="A6:F6"/>
    <mergeCell ref="C8:C9"/>
    <mergeCell ref="B8:B9"/>
    <mergeCell ref="A8:A9"/>
  </mergeCells>
  <printOptions/>
  <pageMargins left="0.984251968503937" right="0.5905511811023623" top="1.3779527559055118" bottom="0.5511811023622047" header="0.5905511811023623" footer="0.5905511811023623"/>
  <pageSetup firstPageNumber="12" useFirstPageNumber="1" horizontalDpi="600" verticalDpi="600" orientation="portrait" paperSize="9" scale="5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="50" zoomScalePageLayoutView="50" workbookViewId="0" topLeftCell="A1">
      <selection activeCell="C10" sqref="C10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8" width="13.625" style="1" customWidth="1"/>
    <col min="9" max="9" width="14.00390625" style="1" customWidth="1"/>
    <col min="10" max="10" width="29.00390625" style="1" customWidth="1"/>
    <col min="11" max="16384" width="9.125" style="1" customWidth="1"/>
  </cols>
  <sheetData>
    <row r="1" spans="9:11" ht="18.75">
      <c r="I1" s="1" t="s">
        <v>73</v>
      </c>
      <c r="K1" s="12"/>
    </row>
    <row r="2" spans="9:11" ht="64.5" customHeight="1">
      <c r="I2" s="72" t="s">
        <v>120</v>
      </c>
      <c r="J2" s="72"/>
      <c r="K2" s="21"/>
    </row>
    <row r="3" spans="1:10" ht="18.75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65" t="s">
        <v>121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.75">
      <c r="A5" s="65" t="s">
        <v>7</v>
      </c>
      <c r="B5" s="65"/>
      <c r="C5" s="65"/>
      <c r="D5" s="65"/>
      <c r="E5" s="65"/>
      <c r="F5" s="65"/>
      <c r="G5" s="65"/>
      <c r="H5" s="65"/>
      <c r="I5" s="65"/>
      <c r="J5" s="65"/>
    </row>
    <row r="7" spans="1:17" ht="49.5" customHeight="1">
      <c r="A7" s="77" t="s">
        <v>6</v>
      </c>
      <c r="B7" s="77" t="s">
        <v>31</v>
      </c>
      <c r="C7" s="77" t="s">
        <v>33</v>
      </c>
      <c r="D7" s="77" t="s">
        <v>40</v>
      </c>
      <c r="E7" s="77"/>
      <c r="F7" s="77"/>
      <c r="G7" s="77"/>
      <c r="H7" s="77"/>
      <c r="I7" s="77"/>
      <c r="J7" s="77" t="s">
        <v>24</v>
      </c>
      <c r="K7" s="3"/>
      <c r="L7" s="3"/>
      <c r="M7" s="3"/>
      <c r="N7" s="3"/>
      <c r="O7" s="3"/>
      <c r="P7" s="3"/>
      <c r="Q7" s="3"/>
    </row>
    <row r="8" spans="1:17" ht="47.25" customHeight="1">
      <c r="A8" s="77"/>
      <c r="B8" s="77"/>
      <c r="C8" s="77"/>
      <c r="D8" s="19" t="s">
        <v>78</v>
      </c>
      <c r="E8" s="19" t="s">
        <v>79</v>
      </c>
      <c r="F8" s="19" t="s">
        <v>80</v>
      </c>
      <c r="G8" s="19" t="s">
        <v>81</v>
      </c>
      <c r="H8" s="19" t="s">
        <v>82</v>
      </c>
      <c r="I8" s="18" t="s">
        <v>83</v>
      </c>
      <c r="J8" s="77"/>
      <c r="K8" s="3"/>
      <c r="L8" s="3"/>
      <c r="M8" s="3"/>
      <c r="N8" s="3"/>
      <c r="O8" s="3"/>
      <c r="P8" s="3"/>
      <c r="Q8" s="3"/>
    </row>
    <row r="9" spans="1:17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"/>
      <c r="L9" s="3"/>
      <c r="M9" s="3"/>
      <c r="N9" s="3"/>
      <c r="O9" s="3"/>
      <c r="P9" s="3"/>
      <c r="Q9" s="3"/>
    </row>
    <row r="10" spans="1:17" ht="295.5" customHeight="1">
      <c r="A10" s="7" t="s">
        <v>10</v>
      </c>
      <c r="B10" s="20" t="s">
        <v>100</v>
      </c>
      <c r="C10" s="19" t="s">
        <v>68</v>
      </c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9.25" customHeight="1">
      <c r="A12" s="87" t="s">
        <v>34</v>
      </c>
      <c r="B12" s="87"/>
      <c r="C12" s="87"/>
      <c r="D12" s="87"/>
      <c r="E12" s="87"/>
      <c r="F12" s="87"/>
      <c r="G12" s="87"/>
      <c r="H12" s="87"/>
      <c r="I12" s="87"/>
      <c r="J12" s="87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sheetProtection/>
  <mergeCells count="10">
    <mergeCell ref="I2:J2"/>
    <mergeCell ref="A3:J3"/>
    <mergeCell ref="A4:J4"/>
    <mergeCell ref="A5:J5"/>
    <mergeCell ref="A12:J12"/>
    <mergeCell ref="J7:J8"/>
    <mergeCell ref="A7:A8"/>
    <mergeCell ref="B7:B8"/>
    <mergeCell ref="C7:C8"/>
    <mergeCell ref="D7:I7"/>
  </mergeCells>
  <printOptions/>
  <pageMargins left="0.984251968503937" right="0.5905511811023623" top="0.7874015748031497" bottom="0.7874015748031497" header="0.5905511811023623" footer="0.5905511811023623"/>
  <pageSetup firstPageNumber="15" useFirstPageNumber="1" horizontalDpi="600" verticalDpi="600" orientation="landscape" paperSize="9" scale="6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Layout" zoomScale="50" zoomScalePageLayoutView="50" workbookViewId="0" topLeftCell="A1">
      <selection activeCell="C9" sqref="C9"/>
    </sheetView>
  </sheetViews>
  <sheetFormatPr defaultColWidth="9.00390625" defaultRowHeight="12.75"/>
  <cols>
    <col min="1" max="1" width="4.125" style="1" customWidth="1"/>
    <col min="2" max="2" width="46.75390625" style="1" customWidth="1"/>
    <col min="3" max="3" width="30.375" style="1" customWidth="1"/>
    <col min="4" max="4" width="15.75390625" style="1" customWidth="1"/>
    <col min="5" max="5" width="13.375" style="1" customWidth="1"/>
    <col min="6" max="16384" width="9.125" style="1" customWidth="1"/>
  </cols>
  <sheetData>
    <row r="1" spans="4:6" ht="18.75">
      <c r="D1" s="1" t="s">
        <v>75</v>
      </c>
      <c r="F1" s="12"/>
    </row>
    <row r="2" spans="4:6" ht="93.75" customHeight="1">
      <c r="D2" s="72" t="s">
        <v>120</v>
      </c>
      <c r="E2" s="72"/>
      <c r="F2" s="21"/>
    </row>
    <row r="3" spans="1:4" ht="56.25" customHeight="1">
      <c r="A3" s="88" t="s">
        <v>16</v>
      </c>
      <c r="B3" s="88"/>
      <c r="C3" s="88"/>
      <c r="D3" s="88"/>
    </row>
    <row r="4" spans="1:4" ht="18.75">
      <c r="A4" s="65" t="s">
        <v>121</v>
      </c>
      <c r="B4" s="65"/>
      <c r="C4" s="65"/>
      <c r="D4" s="65"/>
    </row>
    <row r="5" spans="1:4" ht="18.75">
      <c r="A5" s="65" t="s">
        <v>7</v>
      </c>
      <c r="B5" s="65"/>
      <c r="C5" s="65"/>
      <c r="D5" s="65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78.75">
      <c r="A7" s="6" t="s">
        <v>6</v>
      </c>
      <c r="B7" s="6" t="s">
        <v>35</v>
      </c>
      <c r="C7" s="6" t="s">
        <v>14</v>
      </c>
      <c r="D7" s="6" t="s">
        <v>41</v>
      </c>
      <c r="E7" s="6" t="s">
        <v>15</v>
      </c>
      <c r="F7" s="3"/>
      <c r="G7" s="3"/>
      <c r="H7" s="3"/>
      <c r="I7" s="3"/>
      <c r="J7" s="3"/>
      <c r="K7" s="3"/>
      <c r="L7" s="3"/>
      <c r="M7" s="3"/>
      <c r="N7" s="3"/>
    </row>
    <row r="8" spans="1:13" ht="15.75">
      <c r="A8" s="5">
        <v>1</v>
      </c>
      <c r="B8" s="5">
        <v>2</v>
      </c>
      <c r="C8" s="5">
        <v>3</v>
      </c>
      <c r="D8" s="5">
        <v>4</v>
      </c>
      <c r="E8" s="4">
        <v>5</v>
      </c>
      <c r="F8" s="3"/>
      <c r="G8" s="3"/>
      <c r="H8" s="3"/>
      <c r="I8" s="3"/>
      <c r="J8" s="3"/>
      <c r="K8" s="3"/>
      <c r="L8" s="3"/>
      <c r="M8" s="3"/>
    </row>
    <row r="9" spans="1:13" ht="189">
      <c r="A9" s="7" t="s">
        <v>10</v>
      </c>
      <c r="B9" s="4" t="s">
        <v>84</v>
      </c>
      <c r="C9" s="6" t="s">
        <v>69</v>
      </c>
      <c r="D9" s="6" t="s">
        <v>67</v>
      </c>
      <c r="E9" s="10" t="s">
        <v>70</v>
      </c>
      <c r="F9" s="3"/>
      <c r="G9" s="3"/>
      <c r="H9" s="3"/>
      <c r="I9" s="3"/>
      <c r="J9" s="3"/>
      <c r="K9" s="3"/>
      <c r="L9" s="3"/>
      <c r="M9" s="3"/>
    </row>
    <row r="10" spans="1:13" ht="198" customHeight="1">
      <c r="A10" s="26" t="s">
        <v>11</v>
      </c>
      <c r="B10" s="4" t="s">
        <v>85</v>
      </c>
      <c r="C10" s="6" t="s">
        <v>69</v>
      </c>
      <c r="D10" s="6" t="s">
        <v>67</v>
      </c>
      <c r="E10" s="10" t="s">
        <v>70</v>
      </c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8"/>
      <c r="B13" s="8"/>
      <c r="C13" s="8"/>
      <c r="D13" s="8"/>
      <c r="E13" s="8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/>
  <mergeCells count="4">
    <mergeCell ref="A3:D3"/>
    <mergeCell ref="A4:D4"/>
    <mergeCell ref="A5:D5"/>
    <mergeCell ref="D2:E2"/>
  </mergeCells>
  <printOptions/>
  <pageMargins left="0.984251968503937" right="0.5905511811023623" top="0.7874015748031497" bottom="0.7874015748031497" header="0.5905511811023623" footer="0.5905511811023623"/>
  <pageSetup firstPageNumber="16" useFirstPageNumber="1" fitToHeight="1" fitToWidth="1" horizontalDpi="600" verticalDpi="600" orientation="landscape" paperSize="9" scale="7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view="pageLayout" zoomScaleNormal="75" workbookViewId="0" topLeftCell="A7">
      <selection activeCell="H12" sqref="H12"/>
    </sheetView>
  </sheetViews>
  <sheetFormatPr defaultColWidth="9.00390625" defaultRowHeight="12.75"/>
  <cols>
    <col min="1" max="1" width="6.875" style="1" customWidth="1"/>
    <col min="2" max="2" width="33.375" style="1" customWidth="1"/>
    <col min="3" max="3" width="8.00390625" style="1" bestFit="1" customWidth="1"/>
    <col min="4" max="4" width="9.125" style="1" customWidth="1"/>
    <col min="5" max="5" width="8.625" style="1" customWidth="1"/>
    <col min="6" max="6" width="8.875" style="1" customWidth="1"/>
    <col min="7" max="7" width="8.125" style="1" customWidth="1"/>
    <col min="8" max="8" width="7.625" style="1" customWidth="1"/>
    <col min="9" max="9" width="8.00390625" style="1" customWidth="1"/>
    <col min="10" max="10" width="8.125" style="1" customWidth="1"/>
    <col min="11" max="11" width="8.00390625" style="1" customWidth="1"/>
    <col min="12" max="12" width="9.375" style="1" customWidth="1"/>
    <col min="13" max="13" width="8.125" style="1" customWidth="1"/>
    <col min="14" max="14" width="7.875" style="1" customWidth="1"/>
    <col min="15" max="16" width="8.00390625" style="1" customWidth="1"/>
    <col min="17" max="16384" width="9.125" style="1" customWidth="1"/>
  </cols>
  <sheetData>
    <row r="1" spans="11:16" ht="18.75">
      <c r="K1" s="1" t="s">
        <v>76</v>
      </c>
      <c r="O1" s="12"/>
      <c r="P1" s="12"/>
    </row>
    <row r="2" spans="11:16" ht="52.5" customHeight="1">
      <c r="K2" s="72" t="s">
        <v>120</v>
      </c>
      <c r="L2" s="72"/>
      <c r="M2" s="72"/>
      <c r="N2" s="72"/>
      <c r="O2" s="72"/>
      <c r="P2" s="72"/>
    </row>
    <row r="4" spans="15:16" ht="18.75">
      <c r="O4" s="12"/>
      <c r="P4" s="12"/>
    </row>
    <row r="6" spans="1:16" ht="18.75">
      <c r="A6" s="64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2" ht="18.75">
      <c r="A7" s="16"/>
      <c r="B7" s="17" t="s">
        <v>18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"/>
      <c r="R7" s="3"/>
      <c r="S7" s="3"/>
      <c r="T7" s="3"/>
      <c r="U7" s="3"/>
      <c r="V7" s="3"/>
    </row>
    <row r="8" spans="1:22" ht="18.75">
      <c r="A8" s="89" t="s">
        <v>121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3"/>
      <c r="R8" s="3"/>
      <c r="S8" s="3"/>
      <c r="T8" s="3"/>
      <c r="U8" s="3"/>
      <c r="V8" s="3"/>
    </row>
    <row r="9" spans="1:22" ht="15.75" customHeight="1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3"/>
      <c r="R9" s="3"/>
      <c r="S9" s="3"/>
      <c r="T9" s="3"/>
      <c r="U9" s="3"/>
      <c r="V9" s="3"/>
    </row>
    <row r="10" spans="1:2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66" customHeight="1">
      <c r="A11" s="77" t="s">
        <v>6</v>
      </c>
      <c r="B11" s="77" t="s">
        <v>32</v>
      </c>
      <c r="C11" s="74" t="s">
        <v>25</v>
      </c>
      <c r="D11" s="75"/>
      <c r="E11" s="75"/>
      <c r="F11" s="75"/>
      <c r="G11" s="75"/>
      <c r="H11" s="75"/>
      <c r="I11" s="76"/>
      <c r="J11" s="77" t="s">
        <v>36</v>
      </c>
      <c r="K11" s="77"/>
      <c r="L11" s="77"/>
      <c r="M11" s="77"/>
      <c r="N11" s="77"/>
      <c r="O11" s="77"/>
      <c r="P11" s="77"/>
      <c r="Q11" s="3"/>
      <c r="R11" s="3"/>
      <c r="S11" s="3"/>
      <c r="T11" s="3"/>
      <c r="U11" s="3"/>
      <c r="V11" s="3"/>
    </row>
    <row r="12" spans="1:22" ht="46.5" customHeight="1">
      <c r="A12" s="77"/>
      <c r="B12" s="77"/>
      <c r="C12" s="19" t="s">
        <v>78</v>
      </c>
      <c r="D12" s="19" t="s">
        <v>79</v>
      </c>
      <c r="E12" s="19" t="s">
        <v>80</v>
      </c>
      <c r="F12" s="19" t="s">
        <v>81</v>
      </c>
      <c r="G12" s="19" t="s">
        <v>82</v>
      </c>
      <c r="H12" s="18" t="s">
        <v>83</v>
      </c>
      <c r="I12" s="9" t="s">
        <v>211</v>
      </c>
      <c r="J12" s="19" t="s">
        <v>78</v>
      </c>
      <c r="K12" s="19" t="s">
        <v>79</v>
      </c>
      <c r="L12" s="19" t="s">
        <v>80</v>
      </c>
      <c r="M12" s="19" t="s">
        <v>81</v>
      </c>
      <c r="N12" s="19" t="s">
        <v>82</v>
      </c>
      <c r="O12" s="9" t="s">
        <v>83</v>
      </c>
      <c r="P12" s="9" t="s">
        <v>83</v>
      </c>
      <c r="Q12" s="3"/>
      <c r="R12" s="3"/>
      <c r="S12" s="3"/>
      <c r="T12" s="3"/>
      <c r="U12" s="3"/>
      <c r="V12" s="3"/>
    </row>
    <row r="13" spans="1:22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14</v>
      </c>
      <c r="Q13" s="3"/>
      <c r="R13" s="3"/>
      <c r="S13" s="3"/>
      <c r="T13" s="3"/>
      <c r="U13" s="3"/>
      <c r="V13" s="3"/>
    </row>
    <row r="14" spans="1:22" ht="141.75">
      <c r="A14" s="7" t="s">
        <v>10</v>
      </c>
      <c r="B14" s="6" t="s">
        <v>71</v>
      </c>
      <c r="C14" s="19" t="s">
        <v>68</v>
      </c>
      <c r="D14" s="19" t="s">
        <v>68</v>
      </c>
      <c r="E14" s="19" t="s">
        <v>68</v>
      </c>
      <c r="F14" s="19" t="s">
        <v>68</v>
      </c>
      <c r="G14" s="19" t="s">
        <v>68</v>
      </c>
      <c r="H14" s="19" t="s">
        <v>68</v>
      </c>
      <c r="I14" s="19" t="s">
        <v>68</v>
      </c>
      <c r="J14" s="19" t="s">
        <v>68</v>
      </c>
      <c r="K14" s="19" t="s">
        <v>68</v>
      </c>
      <c r="L14" s="19" t="s">
        <v>68</v>
      </c>
      <c r="M14" s="19" t="s">
        <v>68</v>
      </c>
      <c r="N14" s="19" t="s">
        <v>68</v>
      </c>
      <c r="O14" s="19" t="s">
        <v>68</v>
      </c>
      <c r="P14" s="19" t="s">
        <v>68</v>
      </c>
      <c r="Q14" s="3"/>
      <c r="R14" s="3"/>
      <c r="S14" s="3"/>
      <c r="T14" s="3"/>
      <c r="U14" s="3"/>
      <c r="V14" s="3"/>
    </row>
    <row r="15" spans="1:2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/>
      <c r="R17" s="3"/>
      <c r="S17" s="3"/>
      <c r="T17" s="3"/>
      <c r="U17" s="3"/>
      <c r="V17" s="3"/>
    </row>
    <row r="18" spans="1:22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</sheetData>
  <sheetProtection/>
  <mergeCells count="8">
    <mergeCell ref="K2:P2"/>
    <mergeCell ref="A6:P6"/>
    <mergeCell ref="A8:P8"/>
    <mergeCell ref="A9:P9"/>
    <mergeCell ref="A11:A12"/>
    <mergeCell ref="B11:B12"/>
    <mergeCell ref="J11:P11"/>
    <mergeCell ref="C11:I11"/>
  </mergeCells>
  <printOptions/>
  <pageMargins left="0.8661417322834646" right="0.5905511811023623" top="0.7874015748031497" bottom="0.7874015748031497" header="0.5905511811023623" footer="0.5905511811023623"/>
  <pageSetup firstPageNumber="17" useFirstPageNumber="1" horizontalDpi="600" verticalDpi="600" orientation="landscape" paperSize="9" scale="8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SheetLayoutView="100" zoomScalePageLayoutView="75" workbookViewId="0" topLeftCell="A1">
      <selection activeCell="J48" sqref="J48"/>
    </sheetView>
  </sheetViews>
  <sheetFormatPr defaultColWidth="7.625" defaultRowHeight="12.75"/>
  <cols>
    <col min="1" max="1" width="5.875" style="1" customWidth="1"/>
    <col min="2" max="2" width="26.875" style="1" customWidth="1"/>
    <col min="3" max="3" width="37.75390625" style="1" customWidth="1"/>
    <col min="4" max="4" width="30.875" style="1" customWidth="1"/>
    <col min="5" max="5" width="13.375" style="1" customWidth="1"/>
    <col min="6" max="6" width="14.00390625" style="1" customWidth="1"/>
    <col min="7" max="7" width="16.625" style="1" customWidth="1"/>
    <col min="8" max="8" width="16.75390625" style="1" customWidth="1"/>
    <col min="9" max="10" width="16.375" style="1" customWidth="1"/>
    <col min="11" max="16384" width="7.625" style="1" customWidth="1"/>
  </cols>
  <sheetData>
    <row r="1" spans="9:10" ht="15.75" customHeight="1">
      <c r="I1" s="101" t="s">
        <v>77</v>
      </c>
      <c r="J1" s="101"/>
    </row>
    <row r="2" spans="5:10" ht="63" customHeight="1">
      <c r="E2" s="52"/>
      <c r="F2" s="52"/>
      <c r="G2" s="52"/>
      <c r="H2" s="52"/>
      <c r="I2" s="72" t="s">
        <v>120</v>
      </c>
      <c r="J2" s="72"/>
    </row>
    <row r="3" spans="1:10" ht="55.5" customHeight="1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8.75">
      <c r="A4" s="65" t="s">
        <v>121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.75">
      <c r="A5" s="65" t="s">
        <v>7</v>
      </c>
      <c r="B5" s="65"/>
      <c r="C5" s="65"/>
      <c r="D5" s="65"/>
      <c r="E5" s="65"/>
      <c r="F5" s="65"/>
      <c r="G5" s="65"/>
      <c r="H5" s="65"/>
      <c r="I5" s="65"/>
      <c r="J5" s="65"/>
    </row>
    <row r="6" ht="11.25" customHeight="1"/>
    <row r="7" spans="1:10" ht="15.75" customHeight="1">
      <c r="A7" s="78" t="s">
        <v>6</v>
      </c>
      <c r="B7" s="78" t="s">
        <v>44</v>
      </c>
      <c r="C7" s="78" t="s">
        <v>45</v>
      </c>
      <c r="D7" s="78" t="s">
        <v>4</v>
      </c>
      <c r="E7" s="100" t="s">
        <v>212</v>
      </c>
      <c r="F7" s="100"/>
      <c r="G7" s="100"/>
      <c r="H7" s="100"/>
      <c r="I7" s="100"/>
      <c r="J7" s="100"/>
    </row>
    <row r="8" spans="1:10" ht="79.5" customHeight="1">
      <c r="A8" s="80"/>
      <c r="B8" s="79"/>
      <c r="C8" s="80"/>
      <c r="D8" s="80"/>
      <c r="E8" s="53" t="s">
        <v>213</v>
      </c>
      <c r="F8" s="53" t="s">
        <v>214</v>
      </c>
      <c r="G8" s="53" t="s">
        <v>215</v>
      </c>
      <c r="H8" s="54" t="s">
        <v>216</v>
      </c>
      <c r="I8" s="53" t="s">
        <v>217</v>
      </c>
      <c r="J8" s="53" t="s">
        <v>218</v>
      </c>
    </row>
    <row r="9" spans="1:10" ht="15.75">
      <c r="A9" s="9">
        <v>1</v>
      </c>
      <c r="B9" s="9">
        <v>2</v>
      </c>
      <c r="C9" s="9">
        <v>3</v>
      </c>
      <c r="D9" s="9">
        <v>4</v>
      </c>
      <c r="E9" s="9">
        <v>6</v>
      </c>
      <c r="F9" s="9">
        <v>7</v>
      </c>
      <c r="G9" s="9">
        <v>8</v>
      </c>
      <c r="H9" s="9">
        <v>9</v>
      </c>
      <c r="I9" s="9">
        <v>10</v>
      </c>
      <c r="J9" s="9">
        <v>11</v>
      </c>
    </row>
    <row r="10" spans="1:10" ht="15.75" customHeight="1">
      <c r="A10" s="90"/>
      <c r="B10" s="85" t="s">
        <v>125</v>
      </c>
      <c r="C10" s="85" t="s">
        <v>86</v>
      </c>
      <c r="D10" s="11" t="s">
        <v>0</v>
      </c>
      <c r="E10" s="47">
        <f>E11+E12+E13+E14</f>
        <v>1160</v>
      </c>
      <c r="F10" s="47">
        <f>F11+F12+F13+F14</f>
        <v>1160</v>
      </c>
      <c r="G10" s="47">
        <f>G11+G12+G13+G14</f>
        <v>1700</v>
      </c>
      <c r="H10" s="47">
        <f>H11+H12+H13+H14</f>
        <v>1700</v>
      </c>
      <c r="I10" s="47">
        <f>I11+I12+I13+I14</f>
        <v>2334.67112</v>
      </c>
      <c r="J10" s="47">
        <v>2757.682</v>
      </c>
    </row>
    <row r="11" spans="1:10" ht="47.25" customHeight="1">
      <c r="A11" s="91"/>
      <c r="B11" s="97"/>
      <c r="C11" s="97"/>
      <c r="D11" s="11" t="s">
        <v>1</v>
      </c>
      <c r="E11" s="47">
        <f aca="true" t="shared" si="0" ref="E11:I14">E16+E51+E76</f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>J16+J51+J76</f>
        <v>0</v>
      </c>
    </row>
    <row r="12" spans="1:10" ht="48" customHeight="1">
      <c r="A12" s="91"/>
      <c r="B12" s="97"/>
      <c r="C12" s="97"/>
      <c r="D12" s="11" t="s">
        <v>2</v>
      </c>
      <c r="E12" s="47">
        <f t="shared" si="0"/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>J17+J52+J77</f>
        <v>0</v>
      </c>
    </row>
    <row r="13" spans="1:10" ht="35.25" customHeight="1">
      <c r="A13" s="91"/>
      <c r="B13" s="97"/>
      <c r="C13" s="97"/>
      <c r="D13" s="11" t="s">
        <v>38</v>
      </c>
      <c r="E13" s="47">
        <f t="shared" si="0"/>
        <v>1160</v>
      </c>
      <c r="F13" s="47">
        <f t="shared" si="0"/>
        <v>1160</v>
      </c>
      <c r="G13" s="47">
        <f t="shared" si="0"/>
        <v>1700</v>
      </c>
      <c r="H13" s="47">
        <f t="shared" si="0"/>
        <v>1700</v>
      </c>
      <c r="I13" s="47">
        <f t="shared" si="0"/>
        <v>2334.67112</v>
      </c>
      <c r="J13" s="47">
        <v>2757.682</v>
      </c>
    </row>
    <row r="14" spans="1:10" ht="36.75" customHeight="1">
      <c r="A14" s="92"/>
      <c r="B14" s="86"/>
      <c r="C14" s="86"/>
      <c r="D14" s="11" t="s">
        <v>3</v>
      </c>
      <c r="E14" s="47">
        <f t="shared" si="0"/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>J19+J54+J79</f>
        <v>0</v>
      </c>
    </row>
    <row r="15" spans="1:10" ht="25.5" customHeight="1">
      <c r="A15" s="90" t="s">
        <v>10</v>
      </c>
      <c r="B15" s="85" t="s">
        <v>126</v>
      </c>
      <c r="C15" s="85" t="s">
        <v>87</v>
      </c>
      <c r="D15" s="11" t="s">
        <v>0</v>
      </c>
      <c r="E15" s="47">
        <f>E16+E17+E18+E19</f>
        <v>700.8</v>
      </c>
      <c r="F15" s="47">
        <f>F16+F17+F18+F19</f>
        <v>700.8</v>
      </c>
      <c r="G15" s="47">
        <f>G16+G17+G18+G19</f>
        <v>1200</v>
      </c>
      <c r="H15" s="47">
        <f>H16+H17+H18+H19</f>
        <v>1200</v>
      </c>
      <c r="I15" s="47">
        <f>I16+I17+I18+I19</f>
        <v>1834.67112</v>
      </c>
      <c r="J15" s="47">
        <v>2257.682</v>
      </c>
    </row>
    <row r="16" spans="1:10" ht="51.75" customHeight="1">
      <c r="A16" s="91"/>
      <c r="B16" s="97"/>
      <c r="C16" s="97"/>
      <c r="D16" s="11" t="s">
        <v>1</v>
      </c>
      <c r="E16" s="47">
        <f aca="true" t="shared" si="1" ref="E16:I19">E21</f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>J21</f>
        <v>0</v>
      </c>
    </row>
    <row r="17" spans="1:10" ht="54.75" customHeight="1">
      <c r="A17" s="91"/>
      <c r="B17" s="97"/>
      <c r="C17" s="97"/>
      <c r="D17" s="11" t="s">
        <v>2</v>
      </c>
      <c r="E17" s="47">
        <f t="shared" si="1"/>
        <v>0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7">
        <f>J22</f>
        <v>0</v>
      </c>
    </row>
    <row r="18" spans="1:10" ht="38.25" customHeight="1">
      <c r="A18" s="91"/>
      <c r="B18" s="97"/>
      <c r="C18" s="97"/>
      <c r="D18" s="11" t="s">
        <v>38</v>
      </c>
      <c r="E18" s="47">
        <f t="shared" si="1"/>
        <v>700.8</v>
      </c>
      <c r="F18" s="47">
        <f t="shared" si="1"/>
        <v>700.8</v>
      </c>
      <c r="G18" s="47">
        <f t="shared" si="1"/>
        <v>1200</v>
      </c>
      <c r="H18" s="47">
        <f t="shared" si="1"/>
        <v>1200</v>
      </c>
      <c r="I18" s="47">
        <f t="shared" si="1"/>
        <v>1834.67112</v>
      </c>
      <c r="J18" s="47">
        <v>2257.682</v>
      </c>
    </row>
    <row r="19" spans="1:10" ht="35.25" customHeight="1">
      <c r="A19" s="92"/>
      <c r="B19" s="86"/>
      <c r="C19" s="86"/>
      <c r="D19" s="11" t="s">
        <v>3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47">
        <f>J24</f>
        <v>0</v>
      </c>
    </row>
    <row r="20" spans="1:10" ht="22.5" customHeight="1">
      <c r="A20" s="90"/>
      <c r="B20" s="85" t="s">
        <v>106</v>
      </c>
      <c r="C20" s="85" t="s">
        <v>87</v>
      </c>
      <c r="D20" s="11" t="s">
        <v>0</v>
      </c>
      <c r="E20" s="47">
        <f>E21+E22+E23+E24</f>
        <v>700.8</v>
      </c>
      <c r="F20" s="47">
        <f>F21+F22+F23+F24</f>
        <v>700.8</v>
      </c>
      <c r="G20" s="47">
        <f>G21+G22+G23+G24</f>
        <v>1200</v>
      </c>
      <c r="H20" s="47">
        <f>H21+H22+H23+H24</f>
        <v>1200</v>
      </c>
      <c r="I20" s="47">
        <f>I21+I22+I23+I24</f>
        <v>1834.67112</v>
      </c>
      <c r="J20" s="47">
        <v>2257.682</v>
      </c>
    </row>
    <row r="21" spans="1:10" ht="51.75" customHeight="1">
      <c r="A21" s="91"/>
      <c r="B21" s="97"/>
      <c r="C21" s="97"/>
      <c r="D21" s="11" t="s">
        <v>1</v>
      </c>
      <c r="E21" s="47">
        <f aca="true" t="shared" si="2" ref="E21:I24">E26+E31+E36+E41+E46</f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>J26+J31+J36+J41+J46</f>
        <v>0</v>
      </c>
    </row>
    <row r="22" spans="1:10" ht="54" customHeight="1">
      <c r="A22" s="91"/>
      <c r="B22" s="97"/>
      <c r="C22" s="97"/>
      <c r="D22" s="11" t="s">
        <v>2</v>
      </c>
      <c r="E22" s="47">
        <f t="shared" si="2"/>
        <v>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>J27+J32+J37+J42+J47</f>
        <v>0</v>
      </c>
    </row>
    <row r="23" spans="1:10" ht="38.25" customHeight="1">
      <c r="A23" s="91"/>
      <c r="B23" s="97"/>
      <c r="C23" s="97"/>
      <c r="D23" s="11" t="s">
        <v>38</v>
      </c>
      <c r="E23" s="47">
        <f t="shared" si="2"/>
        <v>700.8</v>
      </c>
      <c r="F23" s="47">
        <f t="shared" si="2"/>
        <v>700.8</v>
      </c>
      <c r="G23" s="47">
        <f t="shared" si="2"/>
        <v>1200</v>
      </c>
      <c r="H23" s="47">
        <f t="shared" si="2"/>
        <v>1200</v>
      </c>
      <c r="I23" s="47">
        <f t="shared" si="2"/>
        <v>1834.67112</v>
      </c>
      <c r="J23" s="47">
        <v>2257.682</v>
      </c>
    </row>
    <row r="24" spans="1:10" ht="33.75" customHeight="1">
      <c r="A24" s="92"/>
      <c r="B24" s="86"/>
      <c r="C24" s="86"/>
      <c r="D24" s="11" t="s">
        <v>3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>J29+J34+J39+J44+J49</f>
        <v>0</v>
      </c>
    </row>
    <row r="25" spans="1:10" ht="21.75" customHeight="1">
      <c r="A25" s="90" t="s">
        <v>46</v>
      </c>
      <c r="B25" s="85" t="s">
        <v>88</v>
      </c>
      <c r="C25" s="78" t="s">
        <v>89</v>
      </c>
      <c r="D25" s="11" t="s">
        <v>0</v>
      </c>
      <c r="E25" s="47">
        <f aca="true" t="shared" si="3" ref="E25:J25">E26+E27+E28+E29</f>
        <v>10</v>
      </c>
      <c r="F25" s="47">
        <f t="shared" si="3"/>
        <v>10</v>
      </c>
      <c r="G25" s="47">
        <f t="shared" si="3"/>
        <v>40</v>
      </c>
      <c r="H25" s="47">
        <f t="shared" si="3"/>
        <v>50</v>
      </c>
      <c r="I25" s="47">
        <f t="shared" si="3"/>
        <v>50</v>
      </c>
      <c r="J25" s="47">
        <f t="shared" si="3"/>
        <v>50</v>
      </c>
    </row>
    <row r="26" spans="1:10" ht="39" customHeight="1">
      <c r="A26" s="91"/>
      <c r="B26" s="97"/>
      <c r="C26" s="81"/>
      <c r="D26" s="11" t="s">
        <v>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</row>
    <row r="27" spans="1:10" ht="54" customHeight="1">
      <c r="A27" s="91"/>
      <c r="B27" s="97"/>
      <c r="C27" s="81"/>
      <c r="D27" s="11" t="s">
        <v>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ht="39" customHeight="1">
      <c r="A28" s="91"/>
      <c r="B28" s="97"/>
      <c r="C28" s="81"/>
      <c r="D28" s="11" t="s">
        <v>38</v>
      </c>
      <c r="E28" s="47">
        <v>10</v>
      </c>
      <c r="F28" s="47">
        <v>10</v>
      </c>
      <c r="G28" s="47">
        <v>40</v>
      </c>
      <c r="H28" s="47">
        <v>50</v>
      </c>
      <c r="I28" s="47">
        <v>50</v>
      </c>
      <c r="J28" s="47">
        <v>50</v>
      </c>
    </row>
    <row r="29" spans="1:10" ht="39" customHeight="1">
      <c r="A29" s="92"/>
      <c r="B29" s="86"/>
      <c r="C29" s="80"/>
      <c r="D29" s="11" t="s">
        <v>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</row>
    <row r="30" spans="1:10" ht="15.75">
      <c r="A30" s="90" t="s">
        <v>48</v>
      </c>
      <c r="B30" s="85" t="s">
        <v>90</v>
      </c>
      <c r="C30" s="78" t="s">
        <v>89</v>
      </c>
      <c r="D30" s="11" t="s">
        <v>0</v>
      </c>
      <c r="E30" s="47">
        <f aca="true" t="shared" si="4" ref="E30:J30">E31+E32+E33+E34</f>
        <v>10</v>
      </c>
      <c r="F30" s="47">
        <f t="shared" si="4"/>
        <v>10</v>
      </c>
      <c r="G30" s="47">
        <f t="shared" si="4"/>
        <v>40</v>
      </c>
      <c r="H30" s="47">
        <f t="shared" si="4"/>
        <v>50</v>
      </c>
      <c r="I30" s="47">
        <f t="shared" si="4"/>
        <v>50</v>
      </c>
      <c r="J30" s="47">
        <f t="shared" si="4"/>
        <v>50</v>
      </c>
    </row>
    <row r="31" spans="1:10" ht="48.75" customHeight="1">
      <c r="A31" s="91"/>
      <c r="B31" s="97"/>
      <c r="C31" s="81"/>
      <c r="D31" s="11" t="s">
        <v>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0" ht="48.75" customHeight="1">
      <c r="A32" s="91"/>
      <c r="B32" s="97"/>
      <c r="C32" s="81"/>
      <c r="D32" s="11" t="s">
        <v>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0" ht="33" customHeight="1">
      <c r="A33" s="91"/>
      <c r="B33" s="97"/>
      <c r="C33" s="81"/>
      <c r="D33" s="11" t="s">
        <v>38</v>
      </c>
      <c r="E33" s="47">
        <v>10</v>
      </c>
      <c r="F33" s="47">
        <v>10</v>
      </c>
      <c r="G33" s="47">
        <v>40</v>
      </c>
      <c r="H33" s="47">
        <v>50</v>
      </c>
      <c r="I33" s="47">
        <v>50</v>
      </c>
      <c r="J33" s="47">
        <v>50</v>
      </c>
    </row>
    <row r="34" spans="1:10" ht="44.25" customHeight="1">
      <c r="A34" s="92"/>
      <c r="B34" s="86"/>
      <c r="C34" s="80"/>
      <c r="D34" s="11" t="s">
        <v>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</row>
    <row r="35" spans="1:10" ht="15.75">
      <c r="A35" s="90" t="s">
        <v>49</v>
      </c>
      <c r="B35" s="85" t="s">
        <v>91</v>
      </c>
      <c r="C35" s="78" t="s">
        <v>89</v>
      </c>
      <c r="D35" s="11" t="s">
        <v>0</v>
      </c>
      <c r="E35" s="47">
        <f aca="true" t="shared" si="5" ref="E35:J35">E36+E37+E38+E39</f>
        <v>20.8</v>
      </c>
      <c r="F35" s="47">
        <f t="shared" si="5"/>
        <v>20.8</v>
      </c>
      <c r="G35" s="47">
        <f t="shared" si="5"/>
        <v>20</v>
      </c>
      <c r="H35" s="47">
        <f t="shared" si="5"/>
        <v>0</v>
      </c>
      <c r="I35" s="47">
        <f t="shared" si="5"/>
        <v>0</v>
      </c>
      <c r="J35" s="47">
        <f t="shared" si="5"/>
        <v>0</v>
      </c>
    </row>
    <row r="36" spans="1:10" ht="49.5" customHeight="1">
      <c r="A36" s="91"/>
      <c r="B36" s="97"/>
      <c r="C36" s="81"/>
      <c r="D36" s="11" t="s">
        <v>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</row>
    <row r="37" spans="1:10" ht="49.5" customHeight="1">
      <c r="A37" s="91"/>
      <c r="B37" s="97"/>
      <c r="C37" s="81"/>
      <c r="D37" s="11" t="s">
        <v>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</row>
    <row r="38" spans="1:10" ht="35.25" customHeight="1">
      <c r="A38" s="91"/>
      <c r="B38" s="97"/>
      <c r="C38" s="81"/>
      <c r="D38" s="11" t="s">
        <v>38</v>
      </c>
      <c r="E38" s="47">
        <v>20.8</v>
      </c>
      <c r="F38" s="47">
        <v>20.8</v>
      </c>
      <c r="G38" s="47">
        <v>20</v>
      </c>
      <c r="H38" s="47">
        <v>0</v>
      </c>
      <c r="I38" s="47">
        <v>0</v>
      </c>
      <c r="J38" s="47">
        <v>0</v>
      </c>
    </row>
    <row r="39" spans="1:10" ht="30.75" customHeight="1">
      <c r="A39" s="92"/>
      <c r="B39" s="86"/>
      <c r="C39" s="80"/>
      <c r="D39" s="11" t="s">
        <v>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</row>
    <row r="40" spans="1:10" ht="30.75" customHeight="1">
      <c r="A40" s="90" t="s">
        <v>108</v>
      </c>
      <c r="B40" s="85" t="s">
        <v>92</v>
      </c>
      <c r="C40" s="85" t="s">
        <v>87</v>
      </c>
      <c r="D40" s="11" t="s">
        <v>0</v>
      </c>
      <c r="E40" s="47">
        <f>E41+E42+E43+E44</f>
        <v>660</v>
      </c>
      <c r="F40" s="47">
        <f>F41+F42+F43+F44</f>
        <v>660</v>
      </c>
      <c r="G40" s="47">
        <f>G41+G42+G43+G44</f>
        <v>1100</v>
      </c>
      <c r="H40" s="47">
        <f>H41+H42+H43+H44</f>
        <v>1100</v>
      </c>
      <c r="I40" s="47">
        <f>I41+I42+I43+I44</f>
        <v>1525.302</v>
      </c>
      <c r="J40" s="47">
        <v>1360.107</v>
      </c>
    </row>
    <row r="41" spans="1:10" ht="30.75" customHeight="1">
      <c r="A41" s="91"/>
      <c r="B41" s="97"/>
      <c r="C41" s="97"/>
      <c r="D41" s="11" t="s">
        <v>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</row>
    <row r="42" spans="1:10" ht="30.75" customHeight="1">
      <c r="A42" s="91"/>
      <c r="B42" s="97"/>
      <c r="C42" s="97"/>
      <c r="D42" s="11" t="s">
        <v>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</row>
    <row r="43" spans="1:10" ht="30.75" customHeight="1">
      <c r="A43" s="91"/>
      <c r="B43" s="97"/>
      <c r="C43" s="97"/>
      <c r="D43" s="11" t="s">
        <v>38</v>
      </c>
      <c r="E43" s="47">
        <v>660</v>
      </c>
      <c r="F43" s="47">
        <v>660</v>
      </c>
      <c r="G43" s="47">
        <v>1100</v>
      </c>
      <c r="H43" s="47">
        <v>1100</v>
      </c>
      <c r="I43" s="47">
        <v>1525.302</v>
      </c>
      <c r="J43" s="47">
        <v>1360.107</v>
      </c>
    </row>
    <row r="44" spans="1:10" ht="35.25" customHeight="1">
      <c r="A44" s="92"/>
      <c r="B44" s="86"/>
      <c r="C44" s="86"/>
      <c r="D44" s="11" t="s">
        <v>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</row>
    <row r="45" spans="1:10" ht="19.5" customHeight="1">
      <c r="A45" s="90" t="s">
        <v>116</v>
      </c>
      <c r="B45" s="85" t="s">
        <v>168</v>
      </c>
      <c r="C45" s="85" t="s">
        <v>169</v>
      </c>
      <c r="D45" s="11" t="s">
        <v>0</v>
      </c>
      <c r="E45" s="47">
        <f>E46+E47+E48+E49</f>
        <v>0</v>
      </c>
      <c r="F45" s="47">
        <f>F46+F47+F48+F49</f>
        <v>0</v>
      </c>
      <c r="G45" s="47">
        <f>G46+G47+G48+G49</f>
        <v>0</v>
      </c>
      <c r="H45" s="47">
        <f>H46+H47+H48+H49</f>
        <v>0</v>
      </c>
      <c r="I45" s="47">
        <f>I46+I47+I48+I49</f>
        <v>209.36912</v>
      </c>
      <c r="J45" s="47">
        <v>897.575</v>
      </c>
    </row>
    <row r="46" spans="1:10" ht="30.75" customHeight="1">
      <c r="A46" s="91"/>
      <c r="B46" s="97"/>
      <c r="C46" s="97"/>
      <c r="D46" s="11" t="s">
        <v>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</row>
    <row r="47" spans="1:10" ht="30.75" customHeight="1">
      <c r="A47" s="91"/>
      <c r="B47" s="97"/>
      <c r="C47" s="97"/>
      <c r="D47" s="11" t="s">
        <v>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0" ht="30.75" customHeight="1">
      <c r="A48" s="91"/>
      <c r="B48" s="97"/>
      <c r="C48" s="97"/>
      <c r="D48" s="11" t="s">
        <v>38</v>
      </c>
      <c r="E48" s="47">
        <v>0</v>
      </c>
      <c r="F48" s="47">
        <v>0</v>
      </c>
      <c r="G48" s="47">
        <v>0</v>
      </c>
      <c r="H48" s="47">
        <v>0</v>
      </c>
      <c r="I48" s="47">
        <v>209.36912</v>
      </c>
      <c r="J48" s="47">
        <v>897.575</v>
      </c>
    </row>
    <row r="49" spans="1:10" ht="35.25" customHeight="1">
      <c r="A49" s="92"/>
      <c r="B49" s="86"/>
      <c r="C49" s="86"/>
      <c r="D49" s="11" t="s">
        <v>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</row>
    <row r="50" spans="1:10" ht="18.75" customHeight="1">
      <c r="A50" s="90" t="s">
        <v>11</v>
      </c>
      <c r="B50" s="78" t="s">
        <v>127</v>
      </c>
      <c r="C50" s="78" t="s">
        <v>89</v>
      </c>
      <c r="D50" s="11" t="s">
        <v>0</v>
      </c>
      <c r="E50" s="47">
        <f>E51+E52+E53+E54</f>
        <v>59.2</v>
      </c>
      <c r="F50" s="47">
        <v>59.2</v>
      </c>
      <c r="G50" s="47">
        <v>100</v>
      </c>
      <c r="H50" s="47">
        <v>100</v>
      </c>
      <c r="I50" s="47">
        <v>100</v>
      </c>
      <c r="J50" s="47">
        <v>100</v>
      </c>
    </row>
    <row r="51" spans="1:10" ht="47.25">
      <c r="A51" s="91"/>
      <c r="B51" s="81"/>
      <c r="C51" s="81"/>
      <c r="D51" s="11" t="s">
        <v>1</v>
      </c>
      <c r="E51" s="47">
        <f aca="true" t="shared" si="6" ref="E51:I54">E56</f>
        <v>0</v>
      </c>
      <c r="F51" s="47">
        <f t="shared" si="6"/>
        <v>0</v>
      </c>
      <c r="G51" s="47">
        <f t="shared" si="6"/>
        <v>0</v>
      </c>
      <c r="H51" s="47">
        <f t="shared" si="6"/>
        <v>0</v>
      </c>
      <c r="I51" s="47">
        <f t="shared" si="6"/>
        <v>0</v>
      </c>
      <c r="J51" s="47">
        <f>J56</f>
        <v>0</v>
      </c>
    </row>
    <row r="52" spans="1:10" ht="15.75" customHeight="1">
      <c r="A52" s="91"/>
      <c r="B52" s="81"/>
      <c r="C52" s="81"/>
      <c r="D52" s="11" t="s">
        <v>2</v>
      </c>
      <c r="E52" s="47">
        <f t="shared" si="6"/>
        <v>0</v>
      </c>
      <c r="F52" s="47">
        <f t="shared" si="6"/>
        <v>0</v>
      </c>
      <c r="G52" s="47">
        <f t="shared" si="6"/>
        <v>0</v>
      </c>
      <c r="H52" s="47">
        <f t="shared" si="6"/>
        <v>0</v>
      </c>
      <c r="I52" s="47">
        <f t="shared" si="6"/>
        <v>0</v>
      </c>
      <c r="J52" s="47">
        <f>J57</f>
        <v>0</v>
      </c>
    </row>
    <row r="53" spans="1:10" ht="34.5" customHeight="1">
      <c r="A53" s="91"/>
      <c r="B53" s="81"/>
      <c r="C53" s="81"/>
      <c r="D53" s="11" t="s">
        <v>38</v>
      </c>
      <c r="E53" s="47">
        <f t="shared" si="6"/>
        <v>59.2</v>
      </c>
      <c r="F53" s="47">
        <f t="shared" si="6"/>
        <v>59.2</v>
      </c>
      <c r="G53" s="47">
        <f t="shared" si="6"/>
        <v>100</v>
      </c>
      <c r="H53" s="47">
        <f t="shared" si="6"/>
        <v>100</v>
      </c>
      <c r="I53" s="47">
        <f t="shared" si="6"/>
        <v>100</v>
      </c>
      <c r="J53" s="47">
        <f>J58</f>
        <v>100</v>
      </c>
    </row>
    <row r="54" spans="1:10" ht="34.5" customHeight="1">
      <c r="A54" s="92"/>
      <c r="B54" s="80"/>
      <c r="C54" s="80"/>
      <c r="D54" s="11" t="s">
        <v>3</v>
      </c>
      <c r="E54" s="47">
        <f t="shared" si="6"/>
        <v>0</v>
      </c>
      <c r="F54" s="47">
        <f t="shared" si="6"/>
        <v>0</v>
      </c>
      <c r="G54" s="47">
        <f t="shared" si="6"/>
        <v>0</v>
      </c>
      <c r="H54" s="47">
        <f t="shared" si="6"/>
        <v>0</v>
      </c>
      <c r="I54" s="47">
        <f t="shared" si="6"/>
        <v>0</v>
      </c>
      <c r="J54" s="47">
        <f>J59</f>
        <v>0</v>
      </c>
    </row>
    <row r="55" spans="1:10" ht="20.25" customHeight="1">
      <c r="A55" s="90"/>
      <c r="B55" s="78" t="s">
        <v>105</v>
      </c>
      <c r="C55" s="78" t="s">
        <v>89</v>
      </c>
      <c r="D55" s="11" t="s">
        <v>0</v>
      </c>
      <c r="E55" s="47">
        <f aca="true" t="shared" si="7" ref="E55:J55">E56+E57+E58+E59</f>
        <v>59.2</v>
      </c>
      <c r="F55" s="47">
        <f t="shared" si="7"/>
        <v>59.2</v>
      </c>
      <c r="G55" s="47">
        <f t="shared" si="7"/>
        <v>100</v>
      </c>
      <c r="H55" s="47">
        <f t="shared" si="7"/>
        <v>100</v>
      </c>
      <c r="I55" s="47">
        <f t="shared" si="7"/>
        <v>100</v>
      </c>
      <c r="J55" s="47">
        <f t="shared" si="7"/>
        <v>100</v>
      </c>
    </row>
    <row r="56" spans="1:10" ht="47.25">
      <c r="A56" s="91"/>
      <c r="B56" s="81"/>
      <c r="C56" s="81"/>
      <c r="D56" s="11" t="s">
        <v>1</v>
      </c>
      <c r="E56" s="47">
        <f aca="true" t="shared" si="8" ref="E56:I59">E61+E66+E71</f>
        <v>0</v>
      </c>
      <c r="F56" s="47">
        <f t="shared" si="8"/>
        <v>0</v>
      </c>
      <c r="G56" s="47">
        <f t="shared" si="8"/>
        <v>0</v>
      </c>
      <c r="H56" s="47">
        <f t="shared" si="8"/>
        <v>0</v>
      </c>
      <c r="I56" s="47">
        <f t="shared" si="8"/>
        <v>0</v>
      </c>
      <c r="J56" s="47">
        <f>J61+J66+J71</f>
        <v>0</v>
      </c>
    </row>
    <row r="57" spans="1:10" ht="47.25">
      <c r="A57" s="91"/>
      <c r="B57" s="81"/>
      <c r="C57" s="81"/>
      <c r="D57" s="11" t="s">
        <v>2</v>
      </c>
      <c r="E57" s="47">
        <f t="shared" si="8"/>
        <v>0</v>
      </c>
      <c r="F57" s="47">
        <f t="shared" si="8"/>
        <v>0</v>
      </c>
      <c r="G57" s="47">
        <f t="shared" si="8"/>
        <v>0</v>
      </c>
      <c r="H57" s="47">
        <f t="shared" si="8"/>
        <v>0</v>
      </c>
      <c r="I57" s="47">
        <f t="shared" si="8"/>
        <v>0</v>
      </c>
      <c r="J57" s="47">
        <f>J62+J67+J72</f>
        <v>0</v>
      </c>
    </row>
    <row r="58" spans="1:10" ht="31.5">
      <c r="A58" s="91"/>
      <c r="B58" s="81"/>
      <c r="C58" s="81"/>
      <c r="D58" s="11" t="s">
        <v>38</v>
      </c>
      <c r="E58" s="47">
        <f t="shared" si="8"/>
        <v>59.2</v>
      </c>
      <c r="F58" s="47">
        <f t="shared" si="8"/>
        <v>59.2</v>
      </c>
      <c r="G58" s="47">
        <f t="shared" si="8"/>
        <v>100</v>
      </c>
      <c r="H58" s="47">
        <f t="shared" si="8"/>
        <v>100</v>
      </c>
      <c r="I58" s="47">
        <f t="shared" si="8"/>
        <v>100</v>
      </c>
      <c r="J58" s="47">
        <f>J63+J68+J73</f>
        <v>100</v>
      </c>
    </row>
    <row r="59" spans="1:10" ht="33" customHeight="1">
      <c r="A59" s="92"/>
      <c r="B59" s="80"/>
      <c r="C59" s="80"/>
      <c r="D59" s="11" t="s">
        <v>3</v>
      </c>
      <c r="E59" s="47">
        <f t="shared" si="8"/>
        <v>0</v>
      </c>
      <c r="F59" s="47">
        <f t="shared" si="8"/>
        <v>0</v>
      </c>
      <c r="G59" s="47">
        <f t="shared" si="8"/>
        <v>0</v>
      </c>
      <c r="H59" s="47">
        <f t="shared" si="8"/>
        <v>0</v>
      </c>
      <c r="I59" s="47">
        <f t="shared" si="8"/>
        <v>0</v>
      </c>
      <c r="J59" s="47">
        <f>J64+J69+J74</f>
        <v>0</v>
      </c>
    </row>
    <row r="60" spans="1:10" ht="16.5" customHeight="1">
      <c r="A60" s="96" t="s">
        <v>56</v>
      </c>
      <c r="B60" s="98" t="s">
        <v>93</v>
      </c>
      <c r="C60" s="84" t="s">
        <v>89</v>
      </c>
      <c r="D60" s="11" t="s">
        <v>0</v>
      </c>
      <c r="E60" s="47">
        <f aca="true" t="shared" si="9" ref="E60:J60">E61+E62+E63+E64</f>
        <v>5</v>
      </c>
      <c r="F60" s="47">
        <f t="shared" si="9"/>
        <v>5</v>
      </c>
      <c r="G60" s="47">
        <f t="shared" si="9"/>
        <v>30</v>
      </c>
      <c r="H60" s="47">
        <f t="shared" si="9"/>
        <v>30</v>
      </c>
      <c r="I60" s="47">
        <f t="shared" si="9"/>
        <v>30</v>
      </c>
      <c r="J60" s="47">
        <f t="shared" si="9"/>
        <v>30</v>
      </c>
    </row>
    <row r="61" spans="1:10" ht="47.25">
      <c r="A61" s="96"/>
      <c r="B61" s="98"/>
      <c r="C61" s="84"/>
      <c r="D61" s="11" t="s">
        <v>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</row>
    <row r="62" spans="1:10" ht="47.25">
      <c r="A62" s="96"/>
      <c r="B62" s="98"/>
      <c r="C62" s="84"/>
      <c r="D62" s="11" t="s">
        <v>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</row>
    <row r="63" spans="1:10" ht="31.5">
      <c r="A63" s="96"/>
      <c r="B63" s="98"/>
      <c r="C63" s="84"/>
      <c r="D63" s="11" t="s">
        <v>38</v>
      </c>
      <c r="E63" s="47">
        <v>5</v>
      </c>
      <c r="F63" s="47">
        <v>5</v>
      </c>
      <c r="G63" s="47">
        <v>30</v>
      </c>
      <c r="H63" s="47">
        <v>30</v>
      </c>
      <c r="I63" s="47">
        <v>30</v>
      </c>
      <c r="J63" s="47">
        <v>30</v>
      </c>
    </row>
    <row r="64" spans="1:10" ht="36.75" customHeight="1">
      <c r="A64" s="96"/>
      <c r="B64" s="98"/>
      <c r="C64" s="84"/>
      <c r="D64" s="11" t="s">
        <v>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</row>
    <row r="65" spans="1:10" ht="15.75">
      <c r="A65" s="90" t="s">
        <v>57</v>
      </c>
      <c r="B65" s="85" t="s">
        <v>94</v>
      </c>
      <c r="C65" s="78" t="s">
        <v>89</v>
      </c>
      <c r="D65" s="11" t="s">
        <v>0</v>
      </c>
      <c r="E65" s="47">
        <f aca="true" t="shared" si="10" ref="E65:J65">E66+E67+E68+E69</f>
        <v>15</v>
      </c>
      <c r="F65" s="47">
        <f t="shared" si="10"/>
        <v>15</v>
      </c>
      <c r="G65" s="47">
        <f t="shared" si="10"/>
        <v>40</v>
      </c>
      <c r="H65" s="47">
        <f t="shared" si="10"/>
        <v>40</v>
      </c>
      <c r="I65" s="47">
        <f t="shared" si="10"/>
        <v>40</v>
      </c>
      <c r="J65" s="47">
        <f t="shared" si="10"/>
        <v>40</v>
      </c>
    </row>
    <row r="66" spans="1:10" ht="47.25">
      <c r="A66" s="91"/>
      <c r="B66" s="97"/>
      <c r="C66" s="81"/>
      <c r="D66" s="11" t="s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</row>
    <row r="67" spans="1:10" ht="47.25">
      <c r="A67" s="91"/>
      <c r="B67" s="97"/>
      <c r="C67" s="81"/>
      <c r="D67" s="13" t="s">
        <v>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</row>
    <row r="68" spans="1:10" ht="31.5">
      <c r="A68" s="91"/>
      <c r="B68" s="97"/>
      <c r="C68" s="81"/>
      <c r="D68" s="11" t="s">
        <v>38</v>
      </c>
      <c r="E68" s="47">
        <v>15</v>
      </c>
      <c r="F68" s="47">
        <v>15</v>
      </c>
      <c r="G68" s="47">
        <v>40</v>
      </c>
      <c r="H68" s="47">
        <v>40</v>
      </c>
      <c r="I68" s="47">
        <v>40</v>
      </c>
      <c r="J68" s="47">
        <v>40</v>
      </c>
    </row>
    <row r="69" spans="1:10" ht="31.5">
      <c r="A69" s="92"/>
      <c r="B69" s="86"/>
      <c r="C69" s="80"/>
      <c r="D69" s="11" t="s">
        <v>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</row>
    <row r="70" spans="1:10" ht="15.75">
      <c r="A70" s="90" t="s">
        <v>58</v>
      </c>
      <c r="B70" s="85" t="s">
        <v>95</v>
      </c>
      <c r="C70" s="78" t="s">
        <v>89</v>
      </c>
      <c r="D70" s="11" t="s">
        <v>0</v>
      </c>
      <c r="E70" s="47">
        <f aca="true" t="shared" si="11" ref="E70:J70">E74+E73+E72+E71</f>
        <v>39.2</v>
      </c>
      <c r="F70" s="47">
        <f t="shared" si="11"/>
        <v>39.2</v>
      </c>
      <c r="G70" s="47">
        <f t="shared" si="11"/>
        <v>30</v>
      </c>
      <c r="H70" s="47">
        <f t="shared" si="11"/>
        <v>30</v>
      </c>
      <c r="I70" s="47">
        <f t="shared" si="11"/>
        <v>30</v>
      </c>
      <c r="J70" s="47">
        <f t="shared" si="11"/>
        <v>30</v>
      </c>
    </row>
    <row r="71" spans="1:10" ht="47.25">
      <c r="A71" s="91"/>
      <c r="B71" s="97"/>
      <c r="C71" s="81"/>
      <c r="D71" s="11" t="s">
        <v>1</v>
      </c>
      <c r="E71" s="48">
        <f aca="true" t="shared" si="12" ref="E71:J71">E76+E81+E86+E91</f>
        <v>0</v>
      </c>
      <c r="F71" s="48">
        <f t="shared" si="12"/>
        <v>0</v>
      </c>
      <c r="G71" s="48">
        <f t="shared" si="12"/>
        <v>0</v>
      </c>
      <c r="H71" s="48">
        <f t="shared" si="12"/>
        <v>0</v>
      </c>
      <c r="I71" s="48">
        <f t="shared" si="12"/>
        <v>0</v>
      </c>
      <c r="J71" s="48">
        <f t="shared" si="12"/>
        <v>0</v>
      </c>
    </row>
    <row r="72" spans="1:10" ht="47.25">
      <c r="A72" s="91"/>
      <c r="B72" s="97"/>
      <c r="C72" s="81"/>
      <c r="D72" s="13" t="s">
        <v>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</row>
    <row r="73" spans="1:10" ht="31.5">
      <c r="A73" s="91"/>
      <c r="B73" s="97"/>
      <c r="C73" s="81"/>
      <c r="D73" s="11" t="s">
        <v>38</v>
      </c>
      <c r="E73" s="47">
        <v>39.2</v>
      </c>
      <c r="F73" s="47">
        <v>39.2</v>
      </c>
      <c r="G73" s="47">
        <v>30</v>
      </c>
      <c r="H73" s="47">
        <v>30</v>
      </c>
      <c r="I73" s="47">
        <v>30</v>
      </c>
      <c r="J73" s="47">
        <v>30</v>
      </c>
    </row>
    <row r="74" spans="1:10" ht="31.5">
      <c r="A74" s="92"/>
      <c r="B74" s="86"/>
      <c r="C74" s="80"/>
      <c r="D74" s="11" t="s">
        <v>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</row>
    <row r="75" spans="1:10" ht="15.75">
      <c r="A75" s="90" t="s">
        <v>12</v>
      </c>
      <c r="B75" s="90" t="s">
        <v>107</v>
      </c>
      <c r="C75" s="82"/>
      <c r="D75" s="11" t="s">
        <v>0</v>
      </c>
      <c r="E75" s="47">
        <f aca="true" t="shared" si="13" ref="E75:J75">E79+E78+E77+E76</f>
        <v>400</v>
      </c>
      <c r="F75" s="47">
        <f t="shared" si="13"/>
        <v>400</v>
      </c>
      <c r="G75" s="47">
        <f t="shared" si="13"/>
        <v>400</v>
      </c>
      <c r="H75" s="47">
        <f t="shared" si="13"/>
        <v>400</v>
      </c>
      <c r="I75" s="47">
        <f t="shared" si="13"/>
        <v>400</v>
      </c>
      <c r="J75" s="47">
        <f t="shared" si="13"/>
        <v>400</v>
      </c>
    </row>
    <row r="76" spans="1:10" ht="47.25">
      <c r="A76" s="91"/>
      <c r="B76" s="91"/>
      <c r="C76" s="99"/>
      <c r="D76" s="11" t="s">
        <v>1</v>
      </c>
      <c r="E76" s="48">
        <f aca="true" t="shared" si="14" ref="E76:I79">E81+E86+E91+E96</f>
        <v>0</v>
      </c>
      <c r="F76" s="48">
        <f t="shared" si="14"/>
        <v>0</v>
      </c>
      <c r="G76" s="48">
        <f t="shared" si="14"/>
        <v>0</v>
      </c>
      <c r="H76" s="48">
        <f t="shared" si="14"/>
        <v>0</v>
      </c>
      <c r="I76" s="48">
        <f t="shared" si="14"/>
        <v>0</v>
      </c>
      <c r="J76" s="48">
        <f>J81+J86+J91+J96</f>
        <v>0</v>
      </c>
    </row>
    <row r="77" spans="1:10" ht="47.25">
      <c r="A77" s="91"/>
      <c r="B77" s="91"/>
      <c r="C77" s="99"/>
      <c r="D77" s="13" t="s">
        <v>2</v>
      </c>
      <c r="E77" s="48">
        <f t="shared" si="14"/>
        <v>0</v>
      </c>
      <c r="F77" s="48">
        <f t="shared" si="14"/>
        <v>0</v>
      </c>
      <c r="G77" s="48">
        <f t="shared" si="14"/>
        <v>0</v>
      </c>
      <c r="H77" s="48">
        <f t="shared" si="14"/>
        <v>0</v>
      </c>
      <c r="I77" s="48">
        <f t="shared" si="14"/>
        <v>0</v>
      </c>
      <c r="J77" s="48">
        <f>J82+J87+J92+J97</f>
        <v>0</v>
      </c>
    </row>
    <row r="78" spans="1:10" ht="31.5">
      <c r="A78" s="91"/>
      <c r="B78" s="91"/>
      <c r="C78" s="99"/>
      <c r="D78" s="11" t="s">
        <v>38</v>
      </c>
      <c r="E78" s="48">
        <f t="shared" si="14"/>
        <v>400</v>
      </c>
      <c r="F78" s="48">
        <f t="shared" si="14"/>
        <v>400</v>
      </c>
      <c r="G78" s="48">
        <f t="shared" si="14"/>
        <v>400</v>
      </c>
      <c r="H78" s="48">
        <f t="shared" si="14"/>
        <v>400</v>
      </c>
      <c r="I78" s="48">
        <f t="shared" si="14"/>
        <v>400</v>
      </c>
      <c r="J78" s="48">
        <f>J83+J88+J93+J98</f>
        <v>400</v>
      </c>
    </row>
    <row r="79" spans="1:10" ht="31.5">
      <c r="A79" s="92"/>
      <c r="B79" s="92"/>
      <c r="C79" s="83"/>
      <c r="D79" s="11" t="s">
        <v>3</v>
      </c>
      <c r="E79" s="48">
        <f t="shared" si="14"/>
        <v>0</v>
      </c>
      <c r="F79" s="48">
        <f t="shared" si="14"/>
        <v>0</v>
      </c>
      <c r="G79" s="48">
        <f t="shared" si="14"/>
        <v>0</v>
      </c>
      <c r="H79" s="48">
        <f t="shared" si="14"/>
        <v>0</v>
      </c>
      <c r="I79" s="48">
        <f t="shared" si="14"/>
        <v>0</v>
      </c>
      <c r="J79" s="48">
        <f>J84+J89+J94+J99</f>
        <v>0</v>
      </c>
    </row>
    <row r="80" spans="1:10" ht="15.75">
      <c r="A80" s="90" t="s">
        <v>61</v>
      </c>
      <c r="B80" s="85" t="s">
        <v>96</v>
      </c>
      <c r="C80" s="78" t="s">
        <v>89</v>
      </c>
      <c r="D80" s="11" t="s">
        <v>0</v>
      </c>
      <c r="E80" s="47">
        <f aca="true" t="shared" si="15" ref="E80:J80">E84+E83+E82+E81</f>
        <v>80</v>
      </c>
      <c r="F80" s="47">
        <f t="shared" si="15"/>
        <v>80</v>
      </c>
      <c r="G80" s="47">
        <f t="shared" si="15"/>
        <v>80</v>
      </c>
      <c r="H80" s="47">
        <f t="shared" si="15"/>
        <v>80</v>
      </c>
      <c r="I80" s="47">
        <f t="shared" si="15"/>
        <v>80</v>
      </c>
      <c r="J80" s="47">
        <f t="shared" si="15"/>
        <v>80</v>
      </c>
    </row>
    <row r="81" spans="1:10" ht="47.25">
      <c r="A81" s="91"/>
      <c r="B81" s="97"/>
      <c r="C81" s="81"/>
      <c r="D81" s="11" t="s">
        <v>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</row>
    <row r="82" spans="1:10" ht="47.25">
      <c r="A82" s="91"/>
      <c r="B82" s="97"/>
      <c r="C82" s="81"/>
      <c r="D82" s="13" t="s">
        <v>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</row>
    <row r="83" spans="1:10" ht="31.5">
      <c r="A83" s="91"/>
      <c r="B83" s="97"/>
      <c r="C83" s="81"/>
      <c r="D83" s="11" t="s">
        <v>38</v>
      </c>
      <c r="E83" s="47">
        <v>80</v>
      </c>
      <c r="F83" s="47">
        <v>80</v>
      </c>
      <c r="G83" s="47">
        <v>80</v>
      </c>
      <c r="H83" s="47">
        <v>80</v>
      </c>
      <c r="I83" s="47">
        <v>80</v>
      </c>
      <c r="J83" s="47">
        <v>80</v>
      </c>
    </row>
    <row r="84" spans="1:10" ht="31.5">
      <c r="A84" s="91"/>
      <c r="B84" s="86"/>
      <c r="C84" s="80"/>
      <c r="D84" s="11" t="s">
        <v>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</row>
    <row r="85" spans="1:10" ht="15.75">
      <c r="A85" s="96" t="s">
        <v>62</v>
      </c>
      <c r="B85" s="93" t="s">
        <v>97</v>
      </c>
      <c r="C85" s="78" t="s">
        <v>89</v>
      </c>
      <c r="D85" s="11" t="s">
        <v>0</v>
      </c>
      <c r="E85" s="47">
        <f aca="true" t="shared" si="16" ref="E85:J85">E89+E88+E87+E86</f>
        <v>40</v>
      </c>
      <c r="F85" s="47">
        <f t="shared" si="16"/>
        <v>40</v>
      </c>
      <c r="G85" s="47">
        <f t="shared" si="16"/>
        <v>40</v>
      </c>
      <c r="H85" s="47">
        <f t="shared" si="16"/>
        <v>40</v>
      </c>
      <c r="I85" s="47">
        <f t="shared" si="16"/>
        <v>40</v>
      </c>
      <c r="J85" s="47">
        <f t="shared" si="16"/>
        <v>40</v>
      </c>
    </row>
    <row r="86" spans="1:10" ht="47.25">
      <c r="A86" s="96"/>
      <c r="B86" s="94"/>
      <c r="C86" s="81"/>
      <c r="D86" s="11" t="s">
        <v>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</row>
    <row r="87" spans="1:10" ht="47.25">
      <c r="A87" s="96"/>
      <c r="B87" s="94"/>
      <c r="C87" s="81"/>
      <c r="D87" s="13" t="s">
        <v>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</row>
    <row r="88" spans="1:10" ht="31.5">
      <c r="A88" s="96"/>
      <c r="B88" s="94"/>
      <c r="C88" s="81"/>
      <c r="D88" s="11" t="s">
        <v>38</v>
      </c>
      <c r="E88" s="47">
        <v>40</v>
      </c>
      <c r="F88" s="47">
        <v>40</v>
      </c>
      <c r="G88" s="47">
        <v>40</v>
      </c>
      <c r="H88" s="47">
        <v>40</v>
      </c>
      <c r="I88" s="47">
        <v>40</v>
      </c>
      <c r="J88" s="47">
        <v>40</v>
      </c>
    </row>
    <row r="89" spans="1:10" ht="31.5">
      <c r="A89" s="96"/>
      <c r="B89" s="95"/>
      <c r="C89" s="80"/>
      <c r="D89" s="11" t="s">
        <v>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</row>
    <row r="90" spans="1:10" ht="15.75">
      <c r="A90" s="90" t="s">
        <v>63</v>
      </c>
      <c r="B90" s="78" t="s">
        <v>98</v>
      </c>
      <c r="C90" s="78" t="s">
        <v>89</v>
      </c>
      <c r="D90" s="11" t="s">
        <v>0</v>
      </c>
      <c r="E90" s="47">
        <f aca="true" t="shared" si="17" ref="E90:J90">E94+E93+E92+E91</f>
        <v>190</v>
      </c>
      <c r="F90" s="47">
        <f t="shared" si="17"/>
        <v>190</v>
      </c>
      <c r="G90" s="47">
        <f t="shared" si="17"/>
        <v>190</v>
      </c>
      <c r="H90" s="47">
        <f t="shared" si="17"/>
        <v>134.29</v>
      </c>
      <c r="I90" s="47">
        <f t="shared" si="17"/>
        <v>70</v>
      </c>
      <c r="J90" s="47">
        <f t="shared" si="17"/>
        <v>70</v>
      </c>
    </row>
    <row r="91" spans="1:10" ht="47.25">
      <c r="A91" s="91"/>
      <c r="B91" s="81"/>
      <c r="C91" s="81"/>
      <c r="D91" s="11" t="s">
        <v>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</row>
    <row r="92" spans="1:10" ht="47.25">
      <c r="A92" s="91"/>
      <c r="B92" s="81"/>
      <c r="C92" s="81"/>
      <c r="D92" s="13" t="s">
        <v>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</row>
    <row r="93" spans="1:10" ht="31.5">
      <c r="A93" s="91"/>
      <c r="B93" s="81"/>
      <c r="C93" s="81"/>
      <c r="D93" s="11" t="s">
        <v>38</v>
      </c>
      <c r="E93" s="47">
        <v>190</v>
      </c>
      <c r="F93" s="47">
        <v>190</v>
      </c>
      <c r="G93" s="47">
        <v>190</v>
      </c>
      <c r="H93" s="47">
        <v>134.29</v>
      </c>
      <c r="I93" s="47">
        <v>70</v>
      </c>
      <c r="J93" s="47">
        <v>70</v>
      </c>
    </row>
    <row r="94" spans="1:10" ht="31.5">
      <c r="A94" s="92"/>
      <c r="B94" s="80"/>
      <c r="C94" s="80"/>
      <c r="D94" s="11" t="s">
        <v>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</row>
    <row r="95" spans="1:10" ht="15.75">
      <c r="A95" s="90" t="s">
        <v>114</v>
      </c>
      <c r="B95" s="78" t="s">
        <v>113</v>
      </c>
      <c r="C95" s="78" t="s">
        <v>89</v>
      </c>
      <c r="D95" s="11" t="s">
        <v>0</v>
      </c>
      <c r="E95" s="47">
        <f aca="true" t="shared" si="18" ref="E95:J95">E99+E98+E97+E96</f>
        <v>90</v>
      </c>
      <c r="F95" s="47">
        <f t="shared" si="18"/>
        <v>90</v>
      </c>
      <c r="G95" s="47">
        <f t="shared" si="18"/>
        <v>90</v>
      </c>
      <c r="H95" s="47">
        <f t="shared" si="18"/>
        <v>145.71</v>
      </c>
      <c r="I95" s="47">
        <f t="shared" si="18"/>
        <v>210</v>
      </c>
      <c r="J95" s="47">
        <f t="shared" si="18"/>
        <v>210</v>
      </c>
    </row>
    <row r="96" spans="1:10" ht="47.25">
      <c r="A96" s="91"/>
      <c r="B96" s="81"/>
      <c r="C96" s="81"/>
      <c r="D96" s="11" t="s">
        <v>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</row>
    <row r="97" spans="1:10" ht="47.25">
      <c r="A97" s="91"/>
      <c r="B97" s="81"/>
      <c r="C97" s="81"/>
      <c r="D97" s="13" t="s">
        <v>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</row>
    <row r="98" spans="1:10" ht="31.5">
      <c r="A98" s="91"/>
      <c r="B98" s="81"/>
      <c r="C98" s="81"/>
      <c r="D98" s="11" t="s">
        <v>38</v>
      </c>
      <c r="E98" s="47">
        <v>90</v>
      </c>
      <c r="F98" s="47">
        <v>90</v>
      </c>
      <c r="G98" s="47">
        <v>90</v>
      </c>
      <c r="H98" s="47">
        <v>145.71</v>
      </c>
      <c r="I98" s="47">
        <v>210</v>
      </c>
      <c r="J98" s="47">
        <v>210</v>
      </c>
    </row>
    <row r="99" spans="1:10" ht="31.5">
      <c r="A99" s="92"/>
      <c r="B99" s="80"/>
      <c r="C99" s="80"/>
      <c r="D99" s="11" t="s">
        <v>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</row>
  </sheetData>
  <sheetProtection/>
  <mergeCells count="64">
    <mergeCell ref="A5:J5"/>
    <mergeCell ref="E7:J7"/>
    <mergeCell ref="I1:J1"/>
    <mergeCell ref="I2:J2"/>
    <mergeCell ref="A3:J3"/>
    <mergeCell ref="A4:J4"/>
    <mergeCell ref="D7:D8"/>
    <mergeCell ref="C7:C8"/>
    <mergeCell ref="A85:A89"/>
    <mergeCell ref="C90:C94"/>
    <mergeCell ref="C40:C44"/>
    <mergeCell ref="B50:B54"/>
    <mergeCell ref="C80:C84"/>
    <mergeCell ref="B80:B84"/>
    <mergeCell ref="A80:A84"/>
    <mergeCell ref="C70:C74"/>
    <mergeCell ref="C75:C79"/>
    <mergeCell ref="B75:B79"/>
    <mergeCell ref="B10:B14"/>
    <mergeCell ref="C20:C24"/>
    <mergeCell ref="C25:C29"/>
    <mergeCell ref="A75:A79"/>
    <mergeCell ref="A65:A69"/>
    <mergeCell ref="B30:B34"/>
    <mergeCell ref="B65:B69"/>
    <mergeCell ref="A45:A49"/>
    <mergeCell ref="B45:B49"/>
    <mergeCell ref="C55:C59"/>
    <mergeCell ref="A35:A39"/>
    <mergeCell ref="A40:A44"/>
    <mergeCell ref="C45:C49"/>
    <mergeCell ref="C35:C39"/>
    <mergeCell ref="C50:C54"/>
    <mergeCell ref="B55:B59"/>
    <mergeCell ref="C30:C34"/>
    <mergeCell ref="A7:A8"/>
    <mergeCell ref="A20:A24"/>
    <mergeCell ref="C15:C19"/>
    <mergeCell ref="A15:A19"/>
    <mergeCell ref="B7:B8"/>
    <mergeCell ref="A10:A14"/>
    <mergeCell ref="B15:B19"/>
    <mergeCell ref="C10:C14"/>
    <mergeCell ref="B25:B29"/>
    <mergeCell ref="A70:A74"/>
    <mergeCell ref="A55:A59"/>
    <mergeCell ref="B35:B39"/>
    <mergeCell ref="B40:B44"/>
    <mergeCell ref="B20:B24"/>
    <mergeCell ref="A50:A54"/>
    <mergeCell ref="A25:A29"/>
    <mergeCell ref="B70:B74"/>
    <mergeCell ref="B60:B64"/>
    <mergeCell ref="A30:A34"/>
    <mergeCell ref="C65:C69"/>
    <mergeCell ref="C60:C64"/>
    <mergeCell ref="A95:A99"/>
    <mergeCell ref="B95:B99"/>
    <mergeCell ref="C95:C99"/>
    <mergeCell ref="A90:A94"/>
    <mergeCell ref="B90:B94"/>
    <mergeCell ref="B85:B89"/>
    <mergeCell ref="C85:C89"/>
    <mergeCell ref="A60:A64"/>
  </mergeCells>
  <printOptions/>
  <pageMargins left="0.7874015748031497" right="0.31496062992125984" top="0.7874015748031497" bottom="0.7874015748031497" header="0.5905511811023623" footer="0.1968503937007874"/>
  <pageSetup cellComments="asDisplayed" firstPageNumber="18" useFirstPageNumber="1" fitToHeight="0" fitToWidth="1" horizontalDpi="600" verticalDpi="600" orientation="portrait" paperSize="9" scale="4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20.75390625" style="0" customWidth="1"/>
    <col min="4" max="4" width="16.125" style="0" customWidth="1"/>
    <col min="5" max="5" width="13.875" style="0" customWidth="1"/>
    <col min="6" max="6" width="13.125" style="0" customWidth="1"/>
    <col min="7" max="7" width="26.75390625" style="0" customWidth="1"/>
    <col min="8" max="8" width="22.375" style="0" customWidth="1"/>
    <col min="9" max="9" width="12.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28"/>
      <c r="I1" s="1"/>
      <c r="J1" s="1"/>
    </row>
    <row r="2" spans="1:10" ht="48.75" customHeight="1">
      <c r="A2" s="1"/>
      <c r="B2" s="1"/>
      <c r="C2" s="1"/>
      <c r="D2" s="1"/>
      <c r="E2" s="1"/>
      <c r="F2" s="72" t="s">
        <v>144</v>
      </c>
      <c r="G2" s="72"/>
      <c r="H2" s="72"/>
      <c r="I2" s="72"/>
      <c r="J2" s="1"/>
    </row>
    <row r="3" spans="1:10" ht="15.75">
      <c r="A3" s="1"/>
      <c r="B3" s="1"/>
      <c r="C3" s="1"/>
      <c r="D3" s="1"/>
      <c r="E3" s="1"/>
      <c r="F3" s="1"/>
      <c r="G3" s="1"/>
      <c r="H3" s="28"/>
      <c r="I3" s="1"/>
      <c r="J3" s="1"/>
    </row>
    <row r="4" spans="1:10" ht="18.75">
      <c r="A4" s="1"/>
      <c r="B4" s="1"/>
      <c r="C4" s="1"/>
      <c r="D4" s="1"/>
      <c r="E4" s="1"/>
      <c r="F4" s="1"/>
      <c r="G4" s="1"/>
      <c r="H4" s="1"/>
      <c r="I4" s="31" t="s">
        <v>128</v>
      </c>
      <c r="J4" s="1"/>
    </row>
    <row r="5" spans="1:10" ht="16.5">
      <c r="A5" s="36" t="s">
        <v>145</v>
      </c>
      <c r="B5" s="33"/>
      <c r="C5" s="33"/>
      <c r="D5" s="33"/>
      <c r="E5" s="35"/>
      <c r="F5" s="35"/>
      <c r="G5" s="35"/>
      <c r="H5" s="35"/>
      <c r="I5" s="35"/>
      <c r="J5" s="1"/>
    </row>
    <row r="6" spans="1:10" ht="16.5">
      <c r="A6" s="34" t="s">
        <v>146</v>
      </c>
      <c r="B6" s="34"/>
      <c r="C6" s="34"/>
      <c r="D6" s="34"/>
      <c r="E6" s="34"/>
      <c r="F6" s="34"/>
      <c r="G6" s="34"/>
      <c r="H6" s="34"/>
      <c r="I6" s="34"/>
      <c r="J6" s="1"/>
    </row>
    <row r="7" spans="1:10" ht="16.5">
      <c r="A7" s="37" t="s">
        <v>147</v>
      </c>
      <c r="B7" s="37"/>
      <c r="C7" s="37"/>
      <c r="D7" s="37"/>
      <c r="E7" s="37"/>
      <c r="F7" s="37"/>
      <c r="G7" s="37"/>
      <c r="H7" s="37"/>
      <c r="I7" s="37"/>
      <c r="J7" s="1"/>
    </row>
    <row r="8" spans="1:10" ht="15.75">
      <c r="A8" s="104" t="s">
        <v>6</v>
      </c>
      <c r="B8" s="107" t="s">
        <v>44</v>
      </c>
      <c r="C8" s="104" t="s">
        <v>19</v>
      </c>
      <c r="D8" s="107" t="s">
        <v>129</v>
      </c>
      <c r="E8" s="107" t="s">
        <v>130</v>
      </c>
      <c r="F8" s="107"/>
      <c r="G8" s="104" t="s">
        <v>9</v>
      </c>
      <c r="H8" s="104" t="s">
        <v>39</v>
      </c>
      <c r="I8" s="103" t="s">
        <v>131</v>
      </c>
      <c r="J8" s="3"/>
    </row>
    <row r="9" spans="1:10" ht="89.25">
      <c r="A9" s="104"/>
      <c r="B9" s="108"/>
      <c r="C9" s="104"/>
      <c r="D9" s="107"/>
      <c r="E9" s="32" t="s">
        <v>132</v>
      </c>
      <c r="F9" s="32" t="s">
        <v>133</v>
      </c>
      <c r="G9" s="104"/>
      <c r="H9" s="104"/>
      <c r="I9" s="103"/>
      <c r="J9" s="3"/>
    </row>
    <row r="10" spans="1:10" ht="15.75">
      <c r="A10" s="5">
        <v>1</v>
      </c>
      <c r="B10" s="5">
        <v>2</v>
      </c>
      <c r="C10" s="5">
        <v>3</v>
      </c>
      <c r="D10" s="5"/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3"/>
    </row>
    <row r="11" spans="1:10" ht="209.25" customHeight="1">
      <c r="A11" s="7"/>
      <c r="B11" s="6" t="s">
        <v>134</v>
      </c>
      <c r="C11" s="11" t="s">
        <v>187</v>
      </c>
      <c r="D11" s="11" t="s">
        <v>135</v>
      </c>
      <c r="E11" s="49">
        <v>44197</v>
      </c>
      <c r="F11" s="49">
        <v>44926</v>
      </c>
      <c r="G11" s="11" t="s">
        <v>101</v>
      </c>
      <c r="H11" s="7" t="s">
        <v>170</v>
      </c>
      <c r="I11" s="47">
        <f>I12+I19+I24</f>
        <v>1700</v>
      </c>
      <c r="J11" s="3"/>
    </row>
    <row r="12" spans="1:10" ht="129" customHeight="1">
      <c r="A12" s="7" t="s">
        <v>10</v>
      </c>
      <c r="B12" s="6" t="s">
        <v>126</v>
      </c>
      <c r="C12" s="85" t="s">
        <v>187</v>
      </c>
      <c r="D12" s="11" t="s">
        <v>135</v>
      </c>
      <c r="E12" s="49">
        <v>44197</v>
      </c>
      <c r="F12" s="49">
        <v>44561</v>
      </c>
      <c r="G12" s="78" t="s">
        <v>103</v>
      </c>
      <c r="H12" s="7" t="s">
        <v>171</v>
      </c>
      <c r="I12" s="47">
        <f>I13</f>
        <v>1200</v>
      </c>
      <c r="J12" s="3"/>
    </row>
    <row r="13" spans="1:10" ht="193.5" customHeight="1">
      <c r="A13" s="7"/>
      <c r="B13" s="6" t="s">
        <v>186</v>
      </c>
      <c r="C13" s="86"/>
      <c r="D13" s="11" t="s">
        <v>135</v>
      </c>
      <c r="E13" s="49">
        <v>44197</v>
      </c>
      <c r="F13" s="49">
        <v>44561</v>
      </c>
      <c r="G13" s="80"/>
      <c r="H13" s="7" t="s">
        <v>171</v>
      </c>
      <c r="I13" s="47">
        <f>I14+I15+I16+I17</f>
        <v>1200</v>
      </c>
      <c r="J13" s="3"/>
    </row>
    <row r="14" spans="1:10" ht="175.5" customHeight="1">
      <c r="A14" s="27" t="s">
        <v>46</v>
      </c>
      <c r="B14" s="6" t="s">
        <v>88</v>
      </c>
      <c r="C14" s="11" t="s">
        <v>189</v>
      </c>
      <c r="D14" s="11" t="s">
        <v>135</v>
      </c>
      <c r="E14" s="49">
        <v>44197</v>
      </c>
      <c r="F14" s="49">
        <v>44561</v>
      </c>
      <c r="G14" s="11" t="s">
        <v>136</v>
      </c>
      <c r="H14" s="7" t="s">
        <v>172</v>
      </c>
      <c r="I14" s="47">
        <f>Форма7!H28</f>
        <v>50</v>
      </c>
      <c r="J14" s="3"/>
    </row>
    <row r="15" spans="1:10" ht="96.75" customHeight="1">
      <c r="A15" s="7" t="s">
        <v>48</v>
      </c>
      <c r="B15" s="6" t="s">
        <v>176</v>
      </c>
      <c r="C15" s="78" t="s">
        <v>104</v>
      </c>
      <c r="D15" s="11" t="s">
        <v>135</v>
      </c>
      <c r="E15" s="49">
        <v>44197</v>
      </c>
      <c r="F15" s="49">
        <v>44561</v>
      </c>
      <c r="G15" s="29" t="s">
        <v>137</v>
      </c>
      <c r="H15" s="7" t="s">
        <v>172</v>
      </c>
      <c r="I15" s="47">
        <f>Форма7!H33</f>
        <v>50</v>
      </c>
      <c r="J15" s="3"/>
    </row>
    <row r="16" spans="1:10" ht="165.75" customHeight="1">
      <c r="A16" s="30" t="s">
        <v>49</v>
      </c>
      <c r="B16" s="6" t="s">
        <v>91</v>
      </c>
      <c r="C16" s="80"/>
      <c r="D16" s="11" t="s">
        <v>135</v>
      </c>
      <c r="E16" s="49">
        <v>44197</v>
      </c>
      <c r="F16" s="49">
        <v>44561</v>
      </c>
      <c r="G16" s="29" t="s">
        <v>138</v>
      </c>
      <c r="H16" s="7" t="s">
        <v>173</v>
      </c>
      <c r="I16" s="47">
        <f>Форма7!H38</f>
        <v>0</v>
      </c>
      <c r="J16" s="3"/>
    </row>
    <row r="17" spans="1:10" ht="204.75">
      <c r="A17" s="7" t="s">
        <v>108</v>
      </c>
      <c r="B17" s="6" t="s">
        <v>175</v>
      </c>
      <c r="C17" s="11" t="s">
        <v>187</v>
      </c>
      <c r="D17" s="11" t="s">
        <v>135</v>
      </c>
      <c r="E17" s="49">
        <v>44197</v>
      </c>
      <c r="F17" s="49">
        <v>44561</v>
      </c>
      <c r="G17" s="6" t="s">
        <v>112</v>
      </c>
      <c r="H17" s="7" t="s">
        <v>174</v>
      </c>
      <c r="I17" s="47">
        <f>Форма7!H43</f>
        <v>1100</v>
      </c>
      <c r="J17" s="3"/>
    </row>
    <row r="18" spans="1:10" ht="173.25">
      <c r="A18" s="7" t="s">
        <v>116</v>
      </c>
      <c r="B18" s="6" t="s">
        <v>168</v>
      </c>
      <c r="C18" s="11" t="s">
        <v>177</v>
      </c>
      <c r="D18" s="74" t="s">
        <v>178</v>
      </c>
      <c r="E18" s="75"/>
      <c r="F18" s="75"/>
      <c r="G18" s="76"/>
      <c r="H18" s="7" t="s">
        <v>179</v>
      </c>
      <c r="I18" s="47">
        <f>Форма7!H48</f>
        <v>0</v>
      </c>
      <c r="J18" s="3"/>
    </row>
    <row r="19" spans="1:10" ht="54" customHeight="1">
      <c r="A19" s="7" t="s">
        <v>11</v>
      </c>
      <c r="B19" s="6" t="s">
        <v>99</v>
      </c>
      <c r="C19" s="78" t="s">
        <v>188</v>
      </c>
      <c r="D19" s="78" t="s">
        <v>135</v>
      </c>
      <c r="E19" s="105">
        <v>44197</v>
      </c>
      <c r="F19" s="105">
        <v>44561</v>
      </c>
      <c r="G19" s="78" t="s">
        <v>139</v>
      </c>
      <c r="H19" s="7" t="s">
        <v>180</v>
      </c>
      <c r="I19" s="47">
        <f>I21+I22+I23</f>
        <v>100</v>
      </c>
      <c r="J19" s="1"/>
    </row>
    <row r="20" spans="1:10" ht="160.5" customHeight="1">
      <c r="A20" s="7"/>
      <c r="B20" s="6" t="s">
        <v>190</v>
      </c>
      <c r="C20" s="81"/>
      <c r="D20" s="80"/>
      <c r="E20" s="106"/>
      <c r="F20" s="106"/>
      <c r="G20" s="80"/>
      <c r="H20" s="7" t="s">
        <v>180</v>
      </c>
      <c r="I20" s="47">
        <f>I21+I22+I23</f>
        <v>100</v>
      </c>
      <c r="J20" s="1"/>
    </row>
    <row r="21" spans="1:10" ht="157.5">
      <c r="A21" s="7" t="s">
        <v>56</v>
      </c>
      <c r="B21" s="6" t="s">
        <v>93</v>
      </c>
      <c r="C21" s="81"/>
      <c r="D21" s="11" t="s">
        <v>135</v>
      </c>
      <c r="E21" s="49">
        <v>44197</v>
      </c>
      <c r="F21" s="49">
        <v>44561</v>
      </c>
      <c r="G21" s="11" t="s">
        <v>140</v>
      </c>
      <c r="H21" s="7" t="s">
        <v>181</v>
      </c>
      <c r="I21" s="47">
        <f>Форма7!H63</f>
        <v>30</v>
      </c>
      <c r="J21" s="1"/>
    </row>
    <row r="22" spans="1:10" ht="99.75" customHeight="1">
      <c r="A22" s="7" t="s">
        <v>57</v>
      </c>
      <c r="B22" s="6" t="s">
        <v>94</v>
      </c>
      <c r="C22" s="81"/>
      <c r="D22" s="11" t="s">
        <v>135</v>
      </c>
      <c r="E22" s="49">
        <v>44197</v>
      </c>
      <c r="F22" s="49">
        <v>44561</v>
      </c>
      <c r="G22" s="11" t="s">
        <v>141</v>
      </c>
      <c r="H22" s="7" t="s">
        <v>181</v>
      </c>
      <c r="I22" s="47">
        <f>Форма7!H68</f>
        <v>40</v>
      </c>
      <c r="J22" s="1"/>
    </row>
    <row r="23" spans="1:10" ht="129.75" customHeight="1">
      <c r="A23" s="7" t="s">
        <v>58</v>
      </c>
      <c r="B23" s="6" t="s">
        <v>95</v>
      </c>
      <c r="C23" s="80"/>
      <c r="D23" s="11" t="s">
        <v>135</v>
      </c>
      <c r="E23" s="49">
        <v>44197</v>
      </c>
      <c r="F23" s="49">
        <v>44561</v>
      </c>
      <c r="G23" s="11" t="s">
        <v>142</v>
      </c>
      <c r="H23" s="7" t="s">
        <v>181</v>
      </c>
      <c r="I23" s="47">
        <f>Форма7!H73</f>
        <v>30</v>
      </c>
      <c r="J23" s="1"/>
    </row>
    <row r="24" spans="1:10" ht="110.25">
      <c r="A24" s="7" t="s">
        <v>12</v>
      </c>
      <c r="B24" s="6" t="s">
        <v>111</v>
      </c>
      <c r="C24" s="11" t="s">
        <v>104</v>
      </c>
      <c r="D24" s="11" t="s">
        <v>135</v>
      </c>
      <c r="E24" s="49">
        <v>44197</v>
      </c>
      <c r="F24" s="49">
        <v>44561</v>
      </c>
      <c r="G24" s="11" t="s">
        <v>101</v>
      </c>
      <c r="H24" s="7" t="s">
        <v>182</v>
      </c>
      <c r="I24" s="48">
        <f>I25+I26+I27+I28</f>
        <v>400</v>
      </c>
      <c r="J24" s="1"/>
    </row>
    <row r="25" spans="1:10" ht="110.25">
      <c r="A25" s="7" t="s">
        <v>61</v>
      </c>
      <c r="B25" s="11" t="s">
        <v>96</v>
      </c>
      <c r="C25" s="11" t="s">
        <v>188</v>
      </c>
      <c r="D25" s="11"/>
      <c r="E25" s="49">
        <v>44197</v>
      </c>
      <c r="F25" s="49">
        <v>44377</v>
      </c>
      <c r="G25" s="11" t="s">
        <v>102</v>
      </c>
      <c r="H25" s="7" t="s">
        <v>183</v>
      </c>
      <c r="I25" s="47">
        <f>Форма7!H83</f>
        <v>80</v>
      </c>
      <c r="J25" s="1"/>
    </row>
    <row r="26" spans="1:10" ht="207" customHeight="1">
      <c r="A26" s="7" t="s">
        <v>62</v>
      </c>
      <c r="B26" s="6" t="s">
        <v>97</v>
      </c>
      <c r="C26" s="11" t="s">
        <v>188</v>
      </c>
      <c r="D26" s="11"/>
      <c r="E26" s="49">
        <v>44197</v>
      </c>
      <c r="F26" s="49">
        <v>44561</v>
      </c>
      <c r="G26" s="6" t="s">
        <v>109</v>
      </c>
      <c r="H26" s="7" t="s">
        <v>183</v>
      </c>
      <c r="I26" s="47">
        <f>Форма7!H88</f>
        <v>40</v>
      </c>
      <c r="J26" s="1"/>
    </row>
    <row r="27" spans="1:10" ht="126">
      <c r="A27" s="7" t="s">
        <v>63</v>
      </c>
      <c r="B27" s="11" t="s">
        <v>98</v>
      </c>
      <c r="C27" s="11" t="s">
        <v>188</v>
      </c>
      <c r="D27" s="11" t="s">
        <v>135</v>
      </c>
      <c r="E27" s="49">
        <v>44197</v>
      </c>
      <c r="F27" s="49">
        <v>44561</v>
      </c>
      <c r="G27" s="29" t="s">
        <v>110</v>
      </c>
      <c r="H27" s="7" t="s">
        <v>185</v>
      </c>
      <c r="I27" s="47">
        <f>Форма7!H93</f>
        <v>134.29</v>
      </c>
      <c r="J27" s="1"/>
    </row>
    <row r="28" spans="1:10" ht="157.5">
      <c r="A28" s="7" t="s">
        <v>114</v>
      </c>
      <c r="B28" s="11" t="s">
        <v>143</v>
      </c>
      <c r="C28" s="11" t="s">
        <v>188</v>
      </c>
      <c r="D28" s="11" t="s">
        <v>135</v>
      </c>
      <c r="E28" s="49">
        <v>44197</v>
      </c>
      <c r="F28" s="49">
        <v>44561</v>
      </c>
      <c r="G28" s="29" t="s">
        <v>115</v>
      </c>
      <c r="H28" s="7" t="s">
        <v>184</v>
      </c>
      <c r="I28" s="47">
        <f>Форма7!H98</f>
        <v>145.71</v>
      </c>
      <c r="J28" s="1"/>
    </row>
  </sheetData>
  <sheetProtection/>
  <mergeCells count="18">
    <mergeCell ref="A8:A9"/>
    <mergeCell ref="B8:B9"/>
    <mergeCell ref="C8:C9"/>
    <mergeCell ref="D8:D9"/>
    <mergeCell ref="E8:F8"/>
    <mergeCell ref="D18:G18"/>
    <mergeCell ref="G12:G13"/>
    <mergeCell ref="G8:G9"/>
    <mergeCell ref="I8:I9"/>
    <mergeCell ref="F2:I2"/>
    <mergeCell ref="H8:H9"/>
    <mergeCell ref="C19:C23"/>
    <mergeCell ref="G19:G20"/>
    <mergeCell ref="F19:F20"/>
    <mergeCell ref="E19:E20"/>
    <mergeCell ref="D19:D20"/>
    <mergeCell ref="C12:C13"/>
    <mergeCell ref="C15:C1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20.75390625" style="0" customWidth="1"/>
    <col min="4" max="4" width="16.125" style="0" customWidth="1"/>
    <col min="5" max="5" width="13.875" style="0" customWidth="1"/>
    <col min="6" max="6" width="13.125" style="0" customWidth="1"/>
    <col min="7" max="7" width="31.375" style="0" customWidth="1"/>
    <col min="8" max="8" width="22.375" style="0" customWidth="1"/>
    <col min="9" max="9" width="12.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28"/>
      <c r="I1" s="1"/>
      <c r="J1" s="1"/>
    </row>
    <row r="2" spans="1:10" ht="48.75" customHeight="1">
      <c r="A2" s="1"/>
      <c r="B2" s="1"/>
      <c r="C2" s="1"/>
      <c r="D2" s="1"/>
      <c r="E2" s="1"/>
      <c r="F2" s="72" t="s">
        <v>144</v>
      </c>
      <c r="G2" s="72"/>
      <c r="H2" s="72"/>
      <c r="I2" s="72"/>
      <c r="J2" s="1"/>
    </row>
    <row r="3" spans="1:10" ht="15.75">
      <c r="A3" s="1"/>
      <c r="B3" s="1"/>
      <c r="C3" s="1"/>
      <c r="D3" s="1"/>
      <c r="E3" s="1"/>
      <c r="F3" s="1"/>
      <c r="G3" s="1"/>
      <c r="H3" s="28"/>
      <c r="I3" s="1"/>
      <c r="J3" s="1"/>
    </row>
    <row r="4" spans="1:10" ht="18.75">
      <c r="A4" s="1"/>
      <c r="B4" s="1"/>
      <c r="C4" s="1"/>
      <c r="D4" s="1"/>
      <c r="E4" s="1"/>
      <c r="F4" s="1"/>
      <c r="G4" s="1"/>
      <c r="H4" s="1"/>
      <c r="I4" s="31" t="s">
        <v>128</v>
      </c>
      <c r="J4" s="1"/>
    </row>
    <row r="5" spans="1:10" ht="16.5">
      <c r="A5" s="36" t="s">
        <v>145</v>
      </c>
      <c r="B5" s="33"/>
      <c r="C5" s="33"/>
      <c r="D5" s="33"/>
      <c r="E5" s="35"/>
      <c r="F5" s="35"/>
      <c r="G5" s="35"/>
      <c r="H5" s="35"/>
      <c r="I5" s="35"/>
      <c r="J5" s="1"/>
    </row>
    <row r="6" spans="1:10" ht="16.5">
      <c r="A6" s="34" t="s">
        <v>146</v>
      </c>
      <c r="B6" s="34"/>
      <c r="C6" s="34"/>
      <c r="D6" s="34"/>
      <c r="E6" s="34"/>
      <c r="F6" s="34"/>
      <c r="G6" s="34"/>
      <c r="H6" s="34"/>
      <c r="I6" s="34"/>
      <c r="J6" s="1"/>
    </row>
    <row r="7" spans="1:10" ht="16.5">
      <c r="A7" s="37" t="s">
        <v>147</v>
      </c>
      <c r="B7" s="37"/>
      <c r="C7" s="37"/>
      <c r="D7" s="37"/>
      <c r="E7" s="37"/>
      <c r="F7" s="37"/>
      <c r="G7" s="37"/>
      <c r="H7" s="37"/>
      <c r="I7" s="37"/>
      <c r="J7" s="1"/>
    </row>
    <row r="8" spans="1:10" ht="15.75">
      <c r="A8" s="104" t="s">
        <v>6</v>
      </c>
      <c r="B8" s="107" t="s">
        <v>44</v>
      </c>
      <c r="C8" s="104" t="s">
        <v>19</v>
      </c>
      <c r="D8" s="107" t="s">
        <v>129</v>
      </c>
      <c r="E8" s="107" t="s">
        <v>130</v>
      </c>
      <c r="F8" s="107"/>
      <c r="G8" s="104" t="s">
        <v>9</v>
      </c>
      <c r="H8" s="104" t="s">
        <v>39</v>
      </c>
      <c r="I8" s="103" t="s">
        <v>131</v>
      </c>
      <c r="J8" s="3"/>
    </row>
    <row r="9" spans="1:10" ht="89.25">
      <c r="A9" s="104"/>
      <c r="B9" s="108"/>
      <c r="C9" s="104"/>
      <c r="D9" s="107"/>
      <c r="E9" s="32" t="s">
        <v>132</v>
      </c>
      <c r="F9" s="32" t="s">
        <v>133</v>
      </c>
      <c r="G9" s="104"/>
      <c r="H9" s="104"/>
      <c r="I9" s="103"/>
      <c r="J9" s="3"/>
    </row>
    <row r="10" spans="1:10" ht="15.75">
      <c r="A10" s="5">
        <v>1</v>
      </c>
      <c r="B10" s="5">
        <v>2</v>
      </c>
      <c r="C10" s="5">
        <v>3</v>
      </c>
      <c r="D10" s="5"/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3"/>
    </row>
    <row r="11" spans="1:10" ht="209.25" customHeight="1">
      <c r="A11" s="7"/>
      <c r="B11" s="6" t="s">
        <v>134</v>
      </c>
      <c r="C11" s="11" t="s">
        <v>187</v>
      </c>
      <c r="D11" s="11" t="s">
        <v>135</v>
      </c>
      <c r="E11" s="49">
        <v>44562</v>
      </c>
      <c r="F11" s="49">
        <v>44926</v>
      </c>
      <c r="G11" s="11" t="s">
        <v>101</v>
      </c>
      <c r="H11" s="7" t="s">
        <v>170</v>
      </c>
      <c r="I11" s="47">
        <f>I12+I19+I24</f>
        <v>2334.67112</v>
      </c>
      <c r="J11" s="3"/>
    </row>
    <row r="12" spans="1:10" ht="129" customHeight="1">
      <c r="A12" s="7" t="s">
        <v>10</v>
      </c>
      <c r="B12" s="6" t="s">
        <v>126</v>
      </c>
      <c r="C12" s="85" t="s">
        <v>187</v>
      </c>
      <c r="D12" s="11" t="s">
        <v>135</v>
      </c>
      <c r="E12" s="49">
        <v>44562</v>
      </c>
      <c r="F12" s="49">
        <v>44926</v>
      </c>
      <c r="G12" s="78" t="s">
        <v>103</v>
      </c>
      <c r="H12" s="7" t="s">
        <v>171</v>
      </c>
      <c r="I12" s="47">
        <f>I13</f>
        <v>1834.67112</v>
      </c>
      <c r="J12" s="3"/>
    </row>
    <row r="13" spans="1:10" ht="193.5" customHeight="1">
      <c r="A13" s="7"/>
      <c r="B13" s="6" t="s">
        <v>186</v>
      </c>
      <c r="C13" s="86"/>
      <c r="D13" s="11" t="s">
        <v>135</v>
      </c>
      <c r="E13" s="49">
        <v>44562</v>
      </c>
      <c r="F13" s="49">
        <v>44926</v>
      </c>
      <c r="G13" s="80"/>
      <c r="H13" s="7" t="s">
        <v>171</v>
      </c>
      <c r="I13" s="47">
        <f>I14+I15+I16+I17+I18</f>
        <v>1834.67112</v>
      </c>
      <c r="J13" s="3"/>
    </row>
    <row r="14" spans="1:10" ht="175.5" customHeight="1">
      <c r="A14" s="27" t="s">
        <v>46</v>
      </c>
      <c r="B14" s="6" t="s">
        <v>88</v>
      </c>
      <c r="C14" s="11" t="s">
        <v>189</v>
      </c>
      <c r="D14" s="11" t="s">
        <v>135</v>
      </c>
      <c r="E14" s="49">
        <v>44562</v>
      </c>
      <c r="F14" s="49">
        <v>44926</v>
      </c>
      <c r="G14" s="11" t="s">
        <v>191</v>
      </c>
      <c r="H14" s="7" t="s">
        <v>172</v>
      </c>
      <c r="I14" s="47">
        <f>Форма7!I28</f>
        <v>50</v>
      </c>
      <c r="J14" s="3"/>
    </row>
    <row r="15" spans="1:10" ht="96.75" customHeight="1">
      <c r="A15" s="7" t="s">
        <v>48</v>
      </c>
      <c r="B15" s="6" t="s">
        <v>176</v>
      </c>
      <c r="C15" s="78" t="s">
        <v>104</v>
      </c>
      <c r="D15" s="11" t="s">
        <v>135</v>
      </c>
      <c r="E15" s="49">
        <v>44562</v>
      </c>
      <c r="F15" s="49">
        <v>44926</v>
      </c>
      <c r="G15" s="29" t="s">
        <v>192</v>
      </c>
      <c r="H15" s="7" t="s">
        <v>172</v>
      </c>
      <c r="I15" s="47">
        <f>Форма7!I33</f>
        <v>50</v>
      </c>
      <c r="J15" s="3"/>
    </row>
    <row r="16" spans="1:10" ht="129" customHeight="1">
      <c r="A16" s="30" t="s">
        <v>49</v>
      </c>
      <c r="B16" s="6" t="s">
        <v>91</v>
      </c>
      <c r="C16" s="80"/>
      <c r="D16" s="11" t="s">
        <v>135</v>
      </c>
      <c r="E16" s="49">
        <v>44562</v>
      </c>
      <c r="F16" s="49">
        <v>44926</v>
      </c>
      <c r="G16" s="29" t="s">
        <v>193</v>
      </c>
      <c r="H16" s="7" t="s">
        <v>173</v>
      </c>
      <c r="I16" s="47">
        <f>Форма7!I38</f>
        <v>0</v>
      </c>
      <c r="J16" s="3"/>
    </row>
    <row r="17" spans="1:10" ht="204.75">
      <c r="A17" s="7" t="s">
        <v>108</v>
      </c>
      <c r="B17" s="6" t="s">
        <v>175</v>
      </c>
      <c r="C17" s="11" t="s">
        <v>187</v>
      </c>
      <c r="D17" s="11" t="s">
        <v>135</v>
      </c>
      <c r="E17" s="49">
        <v>44562</v>
      </c>
      <c r="F17" s="49">
        <v>44926</v>
      </c>
      <c r="G17" s="6" t="s">
        <v>112</v>
      </c>
      <c r="H17" s="7" t="s">
        <v>174</v>
      </c>
      <c r="I17" s="47">
        <f>Форма7!I43</f>
        <v>1525.302</v>
      </c>
      <c r="J17" s="3"/>
    </row>
    <row r="18" spans="1:10" ht="173.25">
      <c r="A18" s="7" t="s">
        <v>116</v>
      </c>
      <c r="B18" s="6" t="s">
        <v>168</v>
      </c>
      <c r="C18" s="11" t="s">
        <v>177</v>
      </c>
      <c r="D18" s="11" t="s">
        <v>135</v>
      </c>
      <c r="E18" s="49">
        <v>44562</v>
      </c>
      <c r="F18" s="49">
        <v>44926</v>
      </c>
      <c r="G18" s="50" t="s">
        <v>194</v>
      </c>
      <c r="H18" s="7" t="s">
        <v>179</v>
      </c>
      <c r="I18" s="47">
        <f>Форма7!I48</f>
        <v>209.36912</v>
      </c>
      <c r="J18" s="3"/>
    </row>
    <row r="19" spans="1:10" ht="36" customHeight="1">
      <c r="A19" s="7" t="s">
        <v>11</v>
      </c>
      <c r="B19" s="6" t="s">
        <v>127</v>
      </c>
      <c r="C19" s="78" t="s">
        <v>188</v>
      </c>
      <c r="D19" s="78" t="s">
        <v>135</v>
      </c>
      <c r="E19" s="105">
        <v>44562</v>
      </c>
      <c r="F19" s="105">
        <v>44926</v>
      </c>
      <c r="G19" s="78" t="s">
        <v>139</v>
      </c>
      <c r="H19" s="7" t="s">
        <v>180</v>
      </c>
      <c r="I19" s="47">
        <f>I21+I22+I23</f>
        <v>100</v>
      </c>
      <c r="J19" s="1"/>
    </row>
    <row r="20" spans="1:10" ht="160.5" customHeight="1">
      <c r="A20" s="7"/>
      <c r="B20" s="6" t="s">
        <v>190</v>
      </c>
      <c r="C20" s="81"/>
      <c r="D20" s="80"/>
      <c r="E20" s="106"/>
      <c r="F20" s="106"/>
      <c r="G20" s="80"/>
      <c r="H20" s="7" t="s">
        <v>180</v>
      </c>
      <c r="I20" s="47">
        <f>I21+I22+I23</f>
        <v>100</v>
      </c>
      <c r="J20" s="1"/>
    </row>
    <row r="21" spans="1:10" ht="157.5">
      <c r="A21" s="7" t="s">
        <v>56</v>
      </c>
      <c r="B21" s="6" t="s">
        <v>93</v>
      </c>
      <c r="C21" s="81"/>
      <c r="D21" s="11" t="s">
        <v>135</v>
      </c>
      <c r="E21" s="49">
        <v>44562</v>
      </c>
      <c r="F21" s="49">
        <v>44926</v>
      </c>
      <c r="G21" s="11" t="s">
        <v>195</v>
      </c>
      <c r="H21" s="7" t="s">
        <v>181</v>
      </c>
      <c r="I21" s="47">
        <f>Форма7!I63</f>
        <v>30</v>
      </c>
      <c r="J21" s="1"/>
    </row>
    <row r="22" spans="1:10" ht="99.75" customHeight="1">
      <c r="A22" s="7" t="s">
        <v>57</v>
      </c>
      <c r="B22" s="6" t="s">
        <v>94</v>
      </c>
      <c r="C22" s="81"/>
      <c r="D22" s="11" t="s">
        <v>135</v>
      </c>
      <c r="E22" s="49">
        <v>44562</v>
      </c>
      <c r="F22" s="49">
        <v>44926</v>
      </c>
      <c r="G22" s="11" t="s">
        <v>94</v>
      </c>
      <c r="H22" s="7" t="s">
        <v>181</v>
      </c>
      <c r="I22" s="47">
        <f>Форма7!I68</f>
        <v>40</v>
      </c>
      <c r="J22" s="1"/>
    </row>
    <row r="23" spans="1:10" ht="129.75" customHeight="1">
      <c r="A23" s="7" t="s">
        <v>58</v>
      </c>
      <c r="B23" s="6" t="s">
        <v>95</v>
      </c>
      <c r="C23" s="80"/>
      <c r="D23" s="11" t="s">
        <v>135</v>
      </c>
      <c r="E23" s="49">
        <v>44562</v>
      </c>
      <c r="F23" s="49">
        <v>44926</v>
      </c>
      <c r="G23" s="11" t="s">
        <v>196</v>
      </c>
      <c r="H23" s="7" t="s">
        <v>181</v>
      </c>
      <c r="I23" s="47">
        <f>Форма7!I73</f>
        <v>30</v>
      </c>
      <c r="J23" s="1"/>
    </row>
    <row r="24" spans="1:10" ht="110.25">
      <c r="A24" s="7" t="s">
        <v>12</v>
      </c>
      <c r="B24" s="6" t="s">
        <v>111</v>
      </c>
      <c r="C24" s="11" t="s">
        <v>104</v>
      </c>
      <c r="D24" s="11" t="s">
        <v>135</v>
      </c>
      <c r="E24" s="49">
        <v>44562</v>
      </c>
      <c r="F24" s="49">
        <v>44926</v>
      </c>
      <c r="G24" s="11" t="s">
        <v>101</v>
      </c>
      <c r="H24" s="7" t="s">
        <v>182</v>
      </c>
      <c r="I24" s="48">
        <f>I25+I26+I27+I28</f>
        <v>400</v>
      </c>
      <c r="J24" s="1"/>
    </row>
    <row r="25" spans="1:10" ht="110.25">
      <c r="A25" s="7" t="s">
        <v>61</v>
      </c>
      <c r="B25" s="11" t="s">
        <v>96</v>
      </c>
      <c r="C25" s="11" t="s">
        <v>188</v>
      </c>
      <c r="D25" s="11" t="s">
        <v>135</v>
      </c>
      <c r="E25" s="49">
        <v>44562</v>
      </c>
      <c r="F25" s="49">
        <v>44742</v>
      </c>
      <c r="G25" s="11" t="s">
        <v>102</v>
      </c>
      <c r="H25" s="7" t="s">
        <v>183</v>
      </c>
      <c r="I25" s="47">
        <f>Форма7!I83</f>
        <v>80</v>
      </c>
      <c r="J25" s="1"/>
    </row>
    <row r="26" spans="1:10" ht="160.5" customHeight="1">
      <c r="A26" s="7" t="s">
        <v>62</v>
      </c>
      <c r="B26" s="6" t="s">
        <v>97</v>
      </c>
      <c r="C26" s="11" t="s">
        <v>188</v>
      </c>
      <c r="D26" s="11" t="s">
        <v>135</v>
      </c>
      <c r="E26" s="49">
        <v>44562</v>
      </c>
      <c r="F26" s="49">
        <v>44926</v>
      </c>
      <c r="G26" s="6" t="s">
        <v>109</v>
      </c>
      <c r="H26" s="7" t="s">
        <v>183</v>
      </c>
      <c r="I26" s="47">
        <f>Форма7!I88</f>
        <v>40</v>
      </c>
      <c r="J26" s="1"/>
    </row>
    <row r="27" spans="1:10" ht="99" customHeight="1">
      <c r="A27" s="7" t="s">
        <v>63</v>
      </c>
      <c r="B27" s="11" t="s">
        <v>98</v>
      </c>
      <c r="C27" s="11" t="s">
        <v>188</v>
      </c>
      <c r="D27" s="11" t="s">
        <v>135</v>
      </c>
      <c r="E27" s="49">
        <v>44562</v>
      </c>
      <c r="F27" s="49">
        <v>44926</v>
      </c>
      <c r="G27" s="29" t="s">
        <v>197</v>
      </c>
      <c r="H27" s="7" t="s">
        <v>185</v>
      </c>
      <c r="I27" s="47">
        <f>Форма7!I93</f>
        <v>70</v>
      </c>
      <c r="J27" s="1"/>
    </row>
    <row r="28" spans="1:10" ht="112.5" customHeight="1">
      <c r="A28" s="7" t="s">
        <v>114</v>
      </c>
      <c r="B28" s="11" t="s">
        <v>143</v>
      </c>
      <c r="C28" s="11" t="s">
        <v>188</v>
      </c>
      <c r="D28" s="11" t="s">
        <v>135</v>
      </c>
      <c r="E28" s="49">
        <v>44562</v>
      </c>
      <c r="F28" s="49">
        <v>44926</v>
      </c>
      <c r="G28" s="29" t="s">
        <v>198</v>
      </c>
      <c r="H28" s="7" t="s">
        <v>184</v>
      </c>
      <c r="I28" s="47">
        <f>Форма7!I98</f>
        <v>210</v>
      </c>
      <c r="J28" s="1"/>
    </row>
  </sheetData>
  <sheetProtection/>
  <mergeCells count="17">
    <mergeCell ref="C12:C13"/>
    <mergeCell ref="G12:G13"/>
    <mergeCell ref="C15:C16"/>
    <mergeCell ref="C19:C23"/>
    <mergeCell ref="D19:D20"/>
    <mergeCell ref="E19:E20"/>
    <mergeCell ref="F19:F20"/>
    <mergeCell ref="G19:G20"/>
    <mergeCell ref="F2:I2"/>
    <mergeCell ref="A8:A9"/>
    <mergeCell ref="B8:B9"/>
    <mergeCell ref="C8:C9"/>
    <mergeCell ref="D8:D9"/>
    <mergeCell ref="E8:F8"/>
    <mergeCell ref="G8:G9"/>
    <mergeCell ref="H8:H9"/>
    <mergeCell ref="I8:I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9">
      <selection activeCell="D10" sqref="D10:D11"/>
    </sheetView>
  </sheetViews>
  <sheetFormatPr defaultColWidth="9.00390625" defaultRowHeight="12.75"/>
  <sheetData>
    <row r="1" spans="12:14" ht="12.75">
      <c r="L1" s="110" t="s">
        <v>165</v>
      </c>
      <c r="M1" s="110"/>
      <c r="N1" s="110"/>
    </row>
    <row r="2" spans="12:15" ht="49.5" customHeight="1">
      <c r="L2" s="110"/>
      <c r="M2" s="110"/>
      <c r="N2" s="110"/>
      <c r="O2" s="45"/>
    </row>
    <row r="3" spans="1:12" ht="15.75">
      <c r="A3" s="1"/>
      <c r="B3" s="1"/>
      <c r="C3" s="1"/>
      <c r="D3" s="1"/>
      <c r="E3" s="38"/>
      <c r="F3" s="1"/>
      <c r="G3" s="1"/>
      <c r="H3" s="1"/>
      <c r="I3" s="1"/>
      <c r="J3" s="1"/>
      <c r="K3" s="1"/>
      <c r="L3" s="1"/>
    </row>
    <row r="4" spans="1:14" ht="15.75">
      <c r="A4" s="1"/>
      <c r="B4" s="1"/>
      <c r="C4" s="28"/>
      <c r="D4" s="1"/>
      <c r="E4" s="1"/>
      <c r="F4" s="1"/>
      <c r="G4" s="1"/>
      <c r="H4" s="1"/>
      <c r="I4" s="1"/>
      <c r="J4" s="1"/>
      <c r="K4" s="1"/>
      <c r="L4" s="1"/>
      <c r="M4" s="72" t="s">
        <v>149</v>
      </c>
      <c r="N4" s="72"/>
    </row>
    <row r="5" spans="1:14" ht="15.75" customHeight="1">
      <c r="A5" s="109" t="s">
        <v>164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.75">
      <c r="A8" s="116"/>
      <c r="B8" s="116"/>
      <c r="C8" s="116"/>
      <c r="D8" s="116"/>
      <c r="E8" s="116"/>
      <c r="F8" s="116"/>
      <c r="G8" s="1"/>
      <c r="H8" s="1"/>
      <c r="I8" s="1"/>
      <c r="J8" s="1"/>
      <c r="K8" s="1"/>
      <c r="L8" s="1"/>
      <c r="M8" s="1"/>
      <c r="N8" s="1"/>
    </row>
    <row r="9" spans="1:14" ht="12.75">
      <c r="A9" s="113" t="s">
        <v>150</v>
      </c>
      <c r="B9" s="113" t="s">
        <v>151</v>
      </c>
      <c r="C9" s="118" t="s">
        <v>152</v>
      </c>
      <c r="D9" s="119"/>
      <c r="E9" s="120"/>
      <c r="F9" s="107" t="s">
        <v>153</v>
      </c>
      <c r="G9" s="107" t="s">
        <v>154</v>
      </c>
      <c r="H9" s="107" t="s">
        <v>155</v>
      </c>
      <c r="I9" s="111" t="s">
        <v>156</v>
      </c>
      <c r="J9" s="112" t="s">
        <v>157</v>
      </c>
      <c r="K9" s="112"/>
      <c r="L9" s="112"/>
      <c r="M9" s="112"/>
      <c r="N9" s="112"/>
    </row>
    <row r="10" spans="1:14" ht="12.75">
      <c r="A10" s="117"/>
      <c r="B10" s="117"/>
      <c r="C10" s="113" t="s">
        <v>158</v>
      </c>
      <c r="D10" s="113" t="s">
        <v>159</v>
      </c>
      <c r="E10" s="113" t="s">
        <v>160</v>
      </c>
      <c r="F10" s="107"/>
      <c r="G10" s="107"/>
      <c r="H10" s="107"/>
      <c r="I10" s="111"/>
      <c r="J10" s="115">
        <v>2020</v>
      </c>
      <c r="K10" s="107">
        <v>2021</v>
      </c>
      <c r="L10" s="107">
        <v>2022</v>
      </c>
      <c r="M10" s="107"/>
      <c r="N10" s="107"/>
    </row>
    <row r="11" spans="1:14" ht="279.75" customHeight="1">
      <c r="A11" s="114"/>
      <c r="B11" s="114"/>
      <c r="C11" s="114"/>
      <c r="D11" s="114"/>
      <c r="E11" s="114"/>
      <c r="F11" s="107"/>
      <c r="G11" s="107"/>
      <c r="H11" s="107"/>
      <c r="I11" s="111"/>
      <c r="J11" s="115"/>
      <c r="K11" s="107"/>
      <c r="L11" s="107"/>
      <c r="M11" s="107"/>
      <c r="N11" s="107"/>
    </row>
    <row r="12" spans="1:14" ht="12.75">
      <c r="A12" s="41">
        <v>1</v>
      </c>
      <c r="B12" s="41">
        <v>2</v>
      </c>
      <c r="C12" s="43">
        <v>3</v>
      </c>
      <c r="D12" s="43">
        <v>4</v>
      </c>
      <c r="E12" s="43">
        <v>5</v>
      </c>
      <c r="F12" s="39">
        <v>6</v>
      </c>
      <c r="G12" s="44">
        <v>7</v>
      </c>
      <c r="H12" s="44">
        <v>8</v>
      </c>
      <c r="I12" s="44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</row>
    <row r="13" spans="1:14" ht="12.75">
      <c r="A13" s="46" t="s">
        <v>68</v>
      </c>
      <c r="B13" s="46" t="s">
        <v>68</v>
      </c>
      <c r="C13" s="46" t="s">
        <v>68</v>
      </c>
      <c r="D13" s="46" t="s">
        <v>68</v>
      </c>
      <c r="E13" s="46" t="s">
        <v>68</v>
      </c>
      <c r="F13" s="46" t="s">
        <v>68</v>
      </c>
      <c r="G13" s="46" t="s">
        <v>68</v>
      </c>
      <c r="H13" s="46" t="s">
        <v>68</v>
      </c>
      <c r="I13" s="46" t="s">
        <v>68</v>
      </c>
      <c r="J13" s="46" t="s">
        <v>68</v>
      </c>
      <c r="K13" s="46" t="s">
        <v>68</v>
      </c>
      <c r="L13" s="46" t="s">
        <v>68</v>
      </c>
      <c r="M13" s="46" t="s">
        <v>68</v>
      </c>
      <c r="N13" s="46" t="s">
        <v>68</v>
      </c>
    </row>
  </sheetData>
  <sheetProtection/>
  <mergeCells count="20">
    <mergeCell ref="K10:K11"/>
    <mergeCell ref="L10:L11"/>
    <mergeCell ref="M10:M11"/>
    <mergeCell ref="M4:N4"/>
    <mergeCell ref="A8:F8"/>
    <mergeCell ref="A9:A11"/>
    <mergeCell ref="B9:B11"/>
    <mergeCell ref="C9:E9"/>
    <mergeCell ref="F9:F11"/>
    <mergeCell ref="G9:G11"/>
    <mergeCell ref="N10:N11"/>
    <mergeCell ref="A5:N7"/>
    <mergeCell ref="L1:N2"/>
    <mergeCell ref="H9:H11"/>
    <mergeCell ref="I9:I11"/>
    <mergeCell ref="J9:N9"/>
    <mergeCell ref="C10:C11"/>
    <mergeCell ref="D10:D11"/>
    <mergeCell ref="E10:E11"/>
    <mergeCell ref="J10:J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Наумова Ольга Анатольевна</cp:lastModifiedBy>
  <cp:lastPrinted>2022-10-27T04:56:30Z</cp:lastPrinted>
  <dcterms:created xsi:type="dcterms:W3CDTF">2011-03-10T11:24:53Z</dcterms:created>
  <dcterms:modified xsi:type="dcterms:W3CDTF">2022-10-27T04:56:36Z</dcterms:modified>
  <cp:category/>
  <cp:version/>
  <cp:contentType/>
  <cp:contentStatus/>
</cp:coreProperties>
</file>