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40" windowWidth="24615" windowHeight="14505" activeTab="3"/>
  </bookViews>
  <sheets>
    <sheet name="Общий" sheetId="1" r:id="rId1"/>
    <sheet name="программа" sheetId="2" r:id="rId2"/>
    <sheet name="актуализ" sheetId="3" r:id="rId3"/>
    <sheet name="ПЛАН" sheetId="4" r:id="rId4"/>
    <sheet name="стоимость" sheetId="5" r:id="rId5"/>
    <sheet name="стомость на 3 года" sheetId="8" r:id="rId6"/>
  </sheets>
  <calcPr calcId="125725"/>
</workbook>
</file>

<file path=xl/calcChain.xml><?xml version="1.0" encoding="utf-8"?>
<calcChain xmlns="http://schemas.openxmlformats.org/spreadsheetml/2006/main">
  <c r="J12" i="4"/>
  <c r="K305"/>
  <c r="K150"/>
  <c r="N10" i="8"/>
  <c r="N67" s="1"/>
  <c r="M10"/>
  <c r="M63" s="1"/>
  <c r="L10"/>
  <c r="L62" s="1"/>
  <c r="K10"/>
  <c r="J10"/>
  <c r="J67" s="1"/>
  <c r="I10"/>
  <c r="I63" s="1"/>
  <c r="H10"/>
  <c r="H62" s="1"/>
  <c r="G10"/>
  <c r="G19" s="1"/>
  <c r="F10"/>
  <c r="F67" s="1"/>
  <c r="E10"/>
  <c r="E63" s="1"/>
  <c r="J42" l="1"/>
  <c r="J33"/>
  <c r="J16"/>
  <c r="N36"/>
  <c r="J53"/>
  <c r="J24"/>
  <c r="J17"/>
  <c r="F46"/>
  <c r="J35"/>
  <c r="J23"/>
  <c r="J70"/>
  <c r="F12"/>
  <c r="N65"/>
  <c r="J21"/>
  <c r="J69"/>
  <c r="L13"/>
  <c r="H49"/>
  <c r="H20"/>
  <c r="H41"/>
  <c r="H63"/>
  <c r="N47"/>
  <c r="J32"/>
  <c r="J66"/>
  <c r="H51"/>
  <c r="J34"/>
  <c r="H22"/>
  <c r="J15"/>
  <c r="J40"/>
  <c r="J62"/>
  <c r="L46"/>
  <c r="J31"/>
  <c r="J48"/>
  <c r="J38"/>
  <c r="J28"/>
  <c r="J54"/>
  <c r="H25"/>
  <c r="J39"/>
  <c r="H71"/>
  <c r="J19"/>
  <c r="H18"/>
  <c r="K64"/>
  <c r="K72"/>
  <c r="N12"/>
  <c r="J46"/>
  <c r="J47"/>
  <c r="J36"/>
  <c r="H42"/>
  <c r="F31"/>
  <c r="G32"/>
  <c r="H13"/>
  <c r="J60"/>
  <c r="H64"/>
  <c r="J65"/>
  <c r="J72"/>
  <c r="F48"/>
  <c r="G66"/>
  <c r="G49"/>
  <c r="F35"/>
  <c r="G38"/>
  <c r="G51"/>
  <c r="F53"/>
  <c r="G33"/>
  <c r="F28"/>
  <c r="G34"/>
  <c r="G20"/>
  <c r="F21"/>
  <c r="G54"/>
  <c r="G22"/>
  <c r="F23"/>
  <c r="G24"/>
  <c r="G25"/>
  <c r="F15"/>
  <c r="G16"/>
  <c r="F39"/>
  <c r="G40"/>
  <c r="G41"/>
  <c r="F69"/>
  <c r="G70"/>
  <c r="G71"/>
  <c r="G17"/>
  <c r="G18"/>
  <c r="F19"/>
  <c r="G62"/>
  <c r="G63"/>
  <c r="J12"/>
  <c r="H46"/>
  <c r="F47"/>
  <c r="G36"/>
  <c r="G42"/>
  <c r="N42"/>
  <c r="F32"/>
  <c r="G13"/>
  <c r="G60"/>
  <c r="G64"/>
  <c r="F65"/>
  <c r="G72"/>
  <c r="F66"/>
  <c r="N66"/>
  <c r="L49"/>
  <c r="F38"/>
  <c r="N38"/>
  <c r="L51"/>
  <c r="F33"/>
  <c r="N33"/>
  <c r="F34"/>
  <c r="N34"/>
  <c r="L20"/>
  <c r="F54"/>
  <c r="N54"/>
  <c r="L22"/>
  <c r="F24"/>
  <c r="N24"/>
  <c r="L25"/>
  <c r="F16"/>
  <c r="N16"/>
  <c r="L73"/>
  <c r="F40"/>
  <c r="N40"/>
  <c r="L41"/>
  <c r="F70"/>
  <c r="N70"/>
  <c r="L71"/>
  <c r="F17"/>
  <c r="N17"/>
  <c r="L18"/>
  <c r="F62"/>
  <c r="N62"/>
  <c r="L63"/>
  <c r="K60"/>
  <c r="G12"/>
  <c r="G46"/>
  <c r="N46"/>
  <c r="F36"/>
  <c r="F42"/>
  <c r="L42"/>
  <c r="N31"/>
  <c r="N32"/>
  <c r="F60"/>
  <c r="N60"/>
  <c r="L64"/>
  <c r="F72"/>
  <c r="N72"/>
  <c r="N48"/>
  <c r="N35"/>
  <c r="K51"/>
  <c r="N53"/>
  <c r="N28"/>
  <c r="N21"/>
  <c r="N23"/>
  <c r="N15"/>
  <c r="N39"/>
  <c r="K40"/>
  <c r="K41"/>
  <c r="N69"/>
  <c r="N19"/>
  <c r="I37"/>
  <c r="I43"/>
  <c r="E59"/>
  <c r="M59"/>
  <c r="E56"/>
  <c r="M56"/>
  <c r="E44"/>
  <c r="M44"/>
  <c r="E50"/>
  <c r="M50"/>
  <c r="M52"/>
  <c r="I29"/>
  <c r="E57"/>
  <c r="M57"/>
  <c r="I58"/>
  <c r="E14"/>
  <c r="M14"/>
  <c r="I61"/>
  <c r="E55"/>
  <c r="M55"/>
  <c r="I68"/>
  <c r="I26"/>
  <c r="E30"/>
  <c r="M30"/>
  <c r="I67"/>
  <c r="L37"/>
  <c r="I47"/>
  <c r="H43"/>
  <c r="I31"/>
  <c r="L56"/>
  <c r="I65"/>
  <c r="H44"/>
  <c r="E48"/>
  <c r="H50"/>
  <c r="E35"/>
  <c r="M35"/>
  <c r="L52"/>
  <c r="H29"/>
  <c r="M28"/>
  <c r="L57"/>
  <c r="I21"/>
  <c r="H58"/>
  <c r="E23"/>
  <c r="M23"/>
  <c r="H14"/>
  <c r="E15"/>
  <c r="M15"/>
  <c r="L61"/>
  <c r="I39"/>
  <c r="H55"/>
  <c r="L68"/>
  <c r="I69"/>
  <c r="H26"/>
  <c r="L30"/>
  <c r="I19"/>
  <c r="H67"/>
  <c r="E12"/>
  <c r="I12"/>
  <c r="M12"/>
  <c r="G37"/>
  <c r="H47"/>
  <c r="L47"/>
  <c r="E36"/>
  <c r="I36"/>
  <c r="M36"/>
  <c r="G43"/>
  <c r="K43"/>
  <c r="H31"/>
  <c r="L31"/>
  <c r="E32"/>
  <c r="I32"/>
  <c r="M32"/>
  <c r="F13"/>
  <c r="J13"/>
  <c r="N13"/>
  <c r="G59"/>
  <c r="E60"/>
  <c r="I60"/>
  <c r="M60"/>
  <c r="F64"/>
  <c r="J64"/>
  <c r="N64"/>
  <c r="G56"/>
  <c r="K56"/>
  <c r="H65"/>
  <c r="L65"/>
  <c r="E72"/>
  <c r="I72"/>
  <c r="M72"/>
  <c r="G44"/>
  <c r="H48"/>
  <c r="L48"/>
  <c r="E66"/>
  <c r="I66"/>
  <c r="M66"/>
  <c r="F49"/>
  <c r="J49"/>
  <c r="N49"/>
  <c r="G50"/>
  <c r="H35"/>
  <c r="L35"/>
  <c r="E38"/>
  <c r="I38"/>
  <c r="M38"/>
  <c r="F51"/>
  <c r="J51"/>
  <c r="N51"/>
  <c r="L53"/>
  <c r="E33"/>
  <c r="I33"/>
  <c r="M33"/>
  <c r="G29"/>
  <c r="L28"/>
  <c r="E34"/>
  <c r="I34"/>
  <c r="M34"/>
  <c r="F20"/>
  <c r="J20"/>
  <c r="N20"/>
  <c r="G57"/>
  <c r="K57"/>
  <c r="H21"/>
  <c r="L21"/>
  <c r="E54"/>
  <c r="I54"/>
  <c r="M54"/>
  <c r="F22"/>
  <c r="J22"/>
  <c r="N22"/>
  <c r="G58"/>
  <c r="K58"/>
  <c r="H23"/>
  <c r="L23"/>
  <c r="E24"/>
  <c r="I24"/>
  <c r="M24"/>
  <c r="F25"/>
  <c r="J25"/>
  <c r="N25"/>
  <c r="G14"/>
  <c r="H15"/>
  <c r="L15"/>
  <c r="E16"/>
  <c r="I16"/>
  <c r="M16"/>
  <c r="F73"/>
  <c r="J73"/>
  <c r="N73"/>
  <c r="G61"/>
  <c r="K61"/>
  <c r="H39"/>
  <c r="L39"/>
  <c r="E40"/>
  <c r="I40"/>
  <c r="M40"/>
  <c r="F41"/>
  <c r="J41"/>
  <c r="N41"/>
  <c r="G55"/>
  <c r="K55"/>
  <c r="G68"/>
  <c r="H69"/>
  <c r="L69"/>
  <c r="E70"/>
  <c r="I70"/>
  <c r="M70"/>
  <c r="F71"/>
  <c r="J71"/>
  <c r="N71"/>
  <c r="G26"/>
  <c r="E17"/>
  <c r="I17"/>
  <c r="M17"/>
  <c r="F18"/>
  <c r="J18"/>
  <c r="N18"/>
  <c r="G30"/>
  <c r="H19"/>
  <c r="L19"/>
  <c r="E62"/>
  <c r="I62"/>
  <c r="M62"/>
  <c r="F63"/>
  <c r="J63"/>
  <c r="N63"/>
  <c r="G67"/>
  <c r="E37"/>
  <c r="M37"/>
  <c r="E43"/>
  <c r="M43"/>
  <c r="I59"/>
  <c r="I56"/>
  <c r="I44"/>
  <c r="I50"/>
  <c r="E29"/>
  <c r="M29"/>
  <c r="I57"/>
  <c r="E58"/>
  <c r="M58"/>
  <c r="I14"/>
  <c r="E61"/>
  <c r="M61"/>
  <c r="I55"/>
  <c r="E68"/>
  <c r="M68"/>
  <c r="E26"/>
  <c r="M26"/>
  <c r="I30"/>
  <c r="E67"/>
  <c r="M67"/>
  <c r="H37"/>
  <c r="E47"/>
  <c r="M47"/>
  <c r="L43"/>
  <c r="E31"/>
  <c r="M31"/>
  <c r="H59"/>
  <c r="L59"/>
  <c r="H56"/>
  <c r="E65"/>
  <c r="M65"/>
  <c r="L44"/>
  <c r="I48"/>
  <c r="M48"/>
  <c r="L50"/>
  <c r="I35"/>
  <c r="M53"/>
  <c r="L29"/>
  <c r="H57"/>
  <c r="E21"/>
  <c r="M21"/>
  <c r="L58"/>
  <c r="I23"/>
  <c r="L14"/>
  <c r="I15"/>
  <c r="H61"/>
  <c r="E39"/>
  <c r="M39"/>
  <c r="L55"/>
  <c r="H68"/>
  <c r="E69"/>
  <c r="M69"/>
  <c r="L26"/>
  <c r="H30"/>
  <c r="E19"/>
  <c r="M19"/>
  <c r="L67"/>
  <c r="H12"/>
  <c r="L12"/>
  <c r="E46"/>
  <c r="I46"/>
  <c r="M46"/>
  <c r="F37"/>
  <c r="J37"/>
  <c r="N37"/>
  <c r="G47"/>
  <c r="H36"/>
  <c r="L36"/>
  <c r="E42"/>
  <c r="I42"/>
  <c r="M42"/>
  <c r="F43"/>
  <c r="J43"/>
  <c r="N43"/>
  <c r="G31"/>
  <c r="H32"/>
  <c r="L32"/>
  <c r="E13"/>
  <c r="I13"/>
  <c r="M13"/>
  <c r="F59"/>
  <c r="J59"/>
  <c r="N59"/>
  <c r="H60"/>
  <c r="L60"/>
  <c r="E64"/>
  <c r="I64"/>
  <c r="M64"/>
  <c r="F56"/>
  <c r="J56"/>
  <c r="N56"/>
  <c r="G65"/>
  <c r="K65"/>
  <c r="H72"/>
  <c r="L72"/>
  <c r="F44"/>
  <c r="J44"/>
  <c r="N44"/>
  <c r="G48"/>
  <c r="H66"/>
  <c r="L66"/>
  <c r="E49"/>
  <c r="I49"/>
  <c r="M49"/>
  <c r="F50"/>
  <c r="J50"/>
  <c r="N50"/>
  <c r="G35"/>
  <c r="H38"/>
  <c r="L38"/>
  <c r="E51"/>
  <c r="I51"/>
  <c r="M51"/>
  <c r="F52"/>
  <c r="J52"/>
  <c r="N52"/>
  <c r="H33"/>
  <c r="L33"/>
  <c r="F29"/>
  <c r="J29"/>
  <c r="N29"/>
  <c r="H34"/>
  <c r="L34"/>
  <c r="E20"/>
  <c r="I20"/>
  <c r="M20"/>
  <c r="F57"/>
  <c r="J57"/>
  <c r="N57"/>
  <c r="G21"/>
  <c r="H54"/>
  <c r="L54"/>
  <c r="E22"/>
  <c r="I22"/>
  <c r="M22"/>
  <c r="F58"/>
  <c r="J58"/>
  <c r="N58"/>
  <c r="G23"/>
  <c r="H24"/>
  <c r="L24"/>
  <c r="E25"/>
  <c r="I25"/>
  <c r="M25"/>
  <c r="F14"/>
  <c r="J14"/>
  <c r="N14"/>
  <c r="G15"/>
  <c r="H16"/>
  <c r="L16"/>
  <c r="M73"/>
  <c r="F61"/>
  <c r="J61"/>
  <c r="N61"/>
  <c r="G39"/>
  <c r="K39"/>
  <c r="H40"/>
  <c r="L40"/>
  <c r="E41"/>
  <c r="I41"/>
  <c r="M41"/>
  <c r="F55"/>
  <c r="J55"/>
  <c r="N55"/>
  <c r="F68"/>
  <c r="J68"/>
  <c r="N68"/>
  <c r="G69"/>
  <c r="H70"/>
  <c r="L70"/>
  <c r="E71"/>
  <c r="I71"/>
  <c r="M71"/>
  <c r="F26"/>
  <c r="J26"/>
  <c r="N26"/>
  <c r="H17"/>
  <c r="L17"/>
  <c r="E18"/>
  <c r="I18"/>
  <c r="M18"/>
  <c r="F30"/>
  <c r="J30"/>
  <c r="N30"/>
  <c r="J305" i="4"/>
  <c r="J150"/>
  <c r="J13"/>
  <c r="N14" i="5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N13"/>
  <c r="M13"/>
  <c r="L13"/>
  <c r="K13"/>
  <c r="J13"/>
  <c r="I13"/>
  <c r="H13"/>
  <c r="G13"/>
  <c r="F13"/>
  <c r="D13"/>
  <c r="M12"/>
  <c r="L12"/>
  <c r="K12"/>
  <c r="J12"/>
  <c r="I12"/>
  <c r="H12"/>
  <c r="G12"/>
  <c r="F12"/>
  <c r="E12"/>
  <c r="D12"/>
  <c r="O39" i="8" l="1"/>
  <c r="O18"/>
  <c r="O73"/>
  <c r="O22"/>
  <c r="O49"/>
  <c r="O44"/>
  <c r="O46"/>
  <c r="O31"/>
  <c r="O42"/>
  <c r="O53"/>
  <c r="O65"/>
  <c r="O47"/>
  <c r="O68"/>
  <c r="O43"/>
  <c r="O17"/>
  <c r="O16"/>
  <c r="O54"/>
  <c r="O33"/>
  <c r="O66"/>
  <c r="O60"/>
  <c r="O12"/>
  <c r="O35"/>
  <c r="O30"/>
  <c r="O55"/>
  <c r="O71"/>
  <c r="O41"/>
  <c r="O25"/>
  <c r="O20"/>
  <c r="O51"/>
  <c r="O64"/>
  <c r="O13"/>
  <c r="O69"/>
  <c r="O21"/>
  <c r="O67"/>
  <c r="O61"/>
  <c r="O63"/>
  <c r="O32"/>
  <c r="O15"/>
  <c r="O28"/>
  <c r="O14"/>
  <c r="O50"/>
  <c r="O56"/>
  <c r="O29"/>
  <c r="O52"/>
  <c r="O59"/>
  <c r="O19"/>
  <c r="O26"/>
  <c r="O58"/>
  <c r="O37"/>
  <c r="O62"/>
  <c r="O70"/>
  <c r="O40"/>
  <c r="O24"/>
  <c r="O34"/>
  <c r="O38"/>
  <c r="O72"/>
  <c r="O36"/>
  <c r="O23"/>
  <c r="O48"/>
  <c r="O57"/>
  <c r="K12" i="4"/>
  <c r="O10" i="8" l="1"/>
  <c r="K13" i="4"/>
</calcChain>
</file>

<file path=xl/sharedStrings.xml><?xml version="1.0" encoding="utf-8"?>
<sst xmlns="http://schemas.openxmlformats.org/spreadsheetml/2006/main" count="1885" uniqueCount="313">
  <si>
    <t>Адрес МКД</t>
  </si>
  <si>
    <t>Виды ремонта, год проведения:</t>
  </si>
  <si>
    <t>Ремонт внутридомовых инженерных систем, в т.ч.:</t>
  </si>
  <si>
    <t>Ремонт крыши, в т. ч.: разработка проектно-сметной (сметной) документации, осуществление строительного контроля (технического надзора)</t>
  </si>
  <si>
    <t>Ремонт систем отопления и теплоснабжения, в т. ч.: разработка проектно-сметной (сметной) документации, осуществление строительного контроля (технического надзора)</t>
  </si>
  <si>
    <t>Ремонт систем электроснабжения , в т. ч.: разработка проектно-сметной (сметной) документации, осуществление строительного контроля (технического надзора)</t>
  </si>
  <si>
    <t>Ремонт систем холодного водоснабжения, в т. ч.: разработка проектно-сметной (сметной) документации, осуществление строительного контроля (технического надзора)</t>
  </si>
  <si>
    <t>Ремонт систем канализации и водоотведения, в т. ч.: разработка проектно-сметной (сметной) документации, осуществление строительного контроля (технического надзора)</t>
  </si>
  <si>
    <t>Ремонт систем горячего водоснабжения, в т. ч.: разработка проектно-сметной (сметной) документации, осуществление строительного контроля (технического надзора)</t>
  </si>
  <si>
    <t>1</t>
  </si>
  <si>
    <t>2</t>
  </si>
  <si>
    <t>3</t>
  </si>
  <si>
    <t>4</t>
  </si>
  <si>
    <t>5</t>
  </si>
  <si>
    <t>6</t>
  </si>
  <si>
    <t>7</t>
  </si>
  <si>
    <t>10</t>
  </si>
  <si>
    <t>Дальнегорский городской округ</t>
  </si>
  <si>
    <t>2037</t>
  </si>
  <si>
    <t>2035</t>
  </si>
  <si>
    <t>2036</t>
  </si>
  <si>
    <t>2039</t>
  </si>
  <si>
    <t>2021</t>
  </si>
  <si>
    <t>2021,2041</t>
  </si>
  <si>
    <t>2020</t>
  </si>
  <si>
    <t>2033</t>
  </si>
  <si>
    <t>2032</t>
  </si>
  <si>
    <t>2023</t>
  </si>
  <si>
    <t>2023,2043</t>
  </si>
  <si>
    <t>2022</t>
  </si>
  <si>
    <t>2034</t>
  </si>
  <si>
    <t>2038</t>
  </si>
  <si>
    <t>2020,2040</t>
  </si>
  <si>
    <t>2019</t>
  </si>
  <si>
    <t>5289</t>
  </si>
  <si>
    <t>г. Дальнегорск, пр-кт. 50 лет Октября, д. 52</t>
  </si>
  <si>
    <t>2017</t>
  </si>
  <si>
    <t>2017,2039</t>
  </si>
  <si>
    <t>2017,2042</t>
  </si>
  <si>
    <t>2016</t>
  </si>
  <si>
    <t>5291</t>
  </si>
  <si>
    <t>г. Дальнегорск, пр-кт. 50 лет Октября, д. 55</t>
  </si>
  <si>
    <t>2018</t>
  </si>
  <si>
    <t>2018,2039</t>
  </si>
  <si>
    <t>2018,2043</t>
  </si>
  <si>
    <t>5293</t>
  </si>
  <si>
    <t>г. Дальнегорск, пр-кт. 50 лет Октября, д. 57</t>
  </si>
  <si>
    <t>5297</t>
  </si>
  <si>
    <t>г. Дальнегорск, пр-кт. 50 лет Октября, д. 61</t>
  </si>
  <si>
    <t>5299</t>
  </si>
  <si>
    <t>г. Дальнегорск, пр-кт. 50 лет Октября, д. 64</t>
  </si>
  <si>
    <t>5301</t>
  </si>
  <si>
    <t>г. Дальнегорск, пр-кт. 50 лет Октября, д. 72</t>
  </si>
  <si>
    <t>5304</t>
  </si>
  <si>
    <t>г. Дальнегорск, пр-кт. 50 лет Октября, д. 75А</t>
  </si>
  <si>
    <t>5310</t>
  </si>
  <si>
    <t>г. Дальнегорск, пр-кт. 50 лет Октября, д. 83</t>
  </si>
  <si>
    <t>5311</t>
  </si>
  <si>
    <t>г. Дальнегорск, пр-кт. 50 лет Октября, д. 84</t>
  </si>
  <si>
    <t>5317</t>
  </si>
  <si>
    <t>г. Дальнегорск, пр-кт. 50 лет Октября, д. 95</t>
  </si>
  <si>
    <t>5318</t>
  </si>
  <si>
    <t>г. Дальнегорск, пр-кт. 50 лет Октября, д. 97</t>
  </si>
  <si>
    <t>5319</t>
  </si>
  <si>
    <t>г. Дальнегорск, пр-кт. 50 лет Октября, д. 99Б</t>
  </si>
  <si>
    <t>5320</t>
  </si>
  <si>
    <t>г. Дальнегорск, пр-кт. 50 лет Октября, д. 111</t>
  </si>
  <si>
    <t>2015</t>
  </si>
  <si>
    <t>2015,2039</t>
  </si>
  <si>
    <t>2015,2040</t>
  </si>
  <si>
    <t>5321</t>
  </si>
  <si>
    <t>г. Дальнегорск, пр-кт. 50 лет Октября, д. 113</t>
  </si>
  <si>
    <t>5326</t>
  </si>
  <si>
    <t>г. Дальнегорск, пр-кт. 50 лет Октября, д. 132</t>
  </si>
  <si>
    <t>5327</t>
  </si>
  <si>
    <t>г. Дальнегорск, пр-кт. 50 лет Октября, д. 134</t>
  </si>
  <si>
    <t>5331</t>
  </si>
  <si>
    <t>г. Дальнегорск, пр-кт. 50 лет Октября, д. 139</t>
  </si>
  <si>
    <t>5332</t>
  </si>
  <si>
    <t>г. Дальнегорск, пр-кт. 50 лет Октября, д. 142</t>
  </si>
  <si>
    <t>5333</t>
  </si>
  <si>
    <t>г. Дальнегорск, пр-кт. 50 лет Октября, д. 144</t>
  </si>
  <si>
    <t>5347</t>
  </si>
  <si>
    <t>г. Дальнегорск, ул. 8 Марта, д. 10</t>
  </si>
  <si>
    <t>5356</t>
  </si>
  <si>
    <t>г. Дальнегорск, ул. Горького, д. 28</t>
  </si>
  <si>
    <t>5357</t>
  </si>
  <si>
    <t>г. Дальнегорск, ул. Горького, д. 39</t>
  </si>
  <si>
    <t>5358</t>
  </si>
  <si>
    <t>г. Дальнегорск, ул. Горького, д. 40</t>
  </si>
  <si>
    <t>5359</t>
  </si>
  <si>
    <t>г. Дальнегорск, ул. Горького, д. 40А</t>
  </si>
  <si>
    <t>5360</t>
  </si>
  <si>
    <t>г. Дальнегорск, ул. Горького, д. 41</t>
  </si>
  <si>
    <t>5362</t>
  </si>
  <si>
    <t>г. Дальнегорск, ул. Горького, д. 42</t>
  </si>
  <si>
    <t>5370</t>
  </si>
  <si>
    <t>г. Дальнегорск, ул. Железнодорожная, д. 2</t>
  </si>
  <si>
    <t>5375</t>
  </si>
  <si>
    <t>г. Дальнегорск, ул. Заводская, д. 10</t>
  </si>
  <si>
    <t>2016,2039</t>
  </si>
  <si>
    <t>5381</t>
  </si>
  <si>
    <t>г. Дальнегорск, ул. Инженерная, д. 4</t>
  </si>
  <si>
    <t>2024</t>
  </si>
  <si>
    <t>5384</t>
  </si>
  <si>
    <t>г. Дальнегорск, ул. Инженерная, д. 7</t>
  </si>
  <si>
    <t>5431</t>
  </si>
  <si>
    <t>г. Дальнегорск, ул. Набережная, д. 28</t>
  </si>
  <si>
    <t>5432</t>
  </si>
  <si>
    <t>г. Дальнегорск, ул. Набережная, д. 29</t>
  </si>
  <si>
    <t>5451</t>
  </si>
  <si>
    <t>г. Дальнегорск, ул. Олега Кошевого, д. 3</t>
  </si>
  <si>
    <t>5452</t>
  </si>
  <si>
    <t>г. Дальнегорск, ул. Олега Кошевого, д. 5</t>
  </si>
  <si>
    <t>5455</t>
  </si>
  <si>
    <t>г. Дальнегорск, ул. Осипенко, д. 2А</t>
  </si>
  <si>
    <t>5468</t>
  </si>
  <si>
    <t>г. Дальнегорск, ул. Осипенко, д. 16</t>
  </si>
  <si>
    <t>5469</t>
  </si>
  <si>
    <t>г. Дальнегорск, ул. Осипенко, д. 18</t>
  </si>
  <si>
    <t>5470</t>
  </si>
  <si>
    <t>г. Дальнегорск, ул. Осипенко, д. 19</t>
  </si>
  <si>
    <t>5472</t>
  </si>
  <si>
    <t>г. Дальнегорск, ул. Осипенко, д. 21</t>
  </si>
  <si>
    <t>5476</t>
  </si>
  <si>
    <t>г. Дальнегорск, ул. Осипенко, д. 27</t>
  </si>
  <si>
    <t>5478</t>
  </si>
  <si>
    <t>г. Дальнегорск, ул. Осипенко, д. 37</t>
  </si>
  <si>
    <t>5481</t>
  </si>
  <si>
    <t>г. Дальнегорск, ул. Осипенко, д. 40А</t>
  </si>
  <si>
    <t>5485</t>
  </si>
  <si>
    <t>г. Дальнегорск, ул. Партизанская, д. 29</t>
  </si>
  <si>
    <t>5486</t>
  </si>
  <si>
    <t>г. Дальнегорск, ул. Партизанская, д. 31</t>
  </si>
  <si>
    <t>5499</t>
  </si>
  <si>
    <t>г. Дальнегорск, ул. Пионерская, д. 7</t>
  </si>
  <si>
    <t>5500</t>
  </si>
  <si>
    <t>г. Дальнегорск, ул. Пионерская, д. 9</t>
  </si>
  <si>
    <t>5504</t>
  </si>
  <si>
    <t>г. Дальнегорск, ул. Пионерская, д. 31</t>
  </si>
  <si>
    <t>5517</t>
  </si>
  <si>
    <t>г. Дальнегорск, ул. Приморская, д. 26</t>
  </si>
  <si>
    <t>5519</t>
  </si>
  <si>
    <t>г. Дальнегорск, ул. Приморская, д. 28</t>
  </si>
  <si>
    <t>5520</t>
  </si>
  <si>
    <t>г. Дальнегорск, ул. Приморская, д. 30</t>
  </si>
  <si>
    <t>5538</t>
  </si>
  <si>
    <t>г. Дальнегорск, ул. Советская, д. 25</t>
  </si>
  <si>
    <t>5542</t>
  </si>
  <si>
    <t>г. Дальнегорск, ул. Строительная, д. 55</t>
  </si>
  <si>
    <t>5549</t>
  </si>
  <si>
    <t>г. Дальнегорск, ул. Сухановская, д. 9</t>
  </si>
  <si>
    <r>
      <t>5589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</si>
  <si>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3</t>
  </si>
  <si>
    <r>
      <t>5591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</si>
  <si>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5</t>
  </si>
  <si>
    <r>
      <t>5592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</si>
  <si>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6</t>
  </si>
  <si>
    <t>2022,2042</t>
  </si>
  <si>
    <r>
      <t>5593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</si>
  <si>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7</t>
  </si>
  <si>
    <t>2016,2041</t>
  </si>
  <si>
    <r>
      <t>5594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</si>
  <si>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 астелло, д. 8</t>
  </si>
  <si>
    <r>
      <t>5597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</si>
  <si>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11</t>
  </si>
  <si>
    <r>
      <t>5598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</si>
  <si>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12</t>
  </si>
  <si>
    <r>
      <t>5599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</si>
  <si>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13</t>
  </si>
  <si>
    <r>
      <t>5600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</si>
  <si>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14</t>
  </si>
  <si>
    <r>
      <t>5601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</si>
  <si>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15</t>
  </si>
  <si>
    <r>
      <t>5602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</si>
  <si>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17</t>
  </si>
  <si>
    <r>
      <t>5603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</si>
  <si>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18</t>
  </si>
  <si>
    <r>
      <t>5604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</si>
  <si>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19</t>
  </si>
  <si>
    <r>
      <t>5605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</si>
  <si>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20</t>
  </si>
  <si>
    <r>
      <t>5606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</si>
  <si>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21</t>
  </si>
  <si>
    <r>
      <t>5609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</si>
  <si>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Гастелло, д. 27</t>
  </si>
  <si>
    <t>2018,2040</t>
  </si>
  <si>
    <r>
      <t>5621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</si>
  <si>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Октябрьская, д. 11</t>
  </si>
  <si>
    <r>
      <t>5622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</si>
  <si>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Октябрьская, д. 12</t>
  </si>
  <si>
    <r>
      <t>5623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</si>
  <si>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Октябрьская, д. 13</t>
  </si>
  <si>
    <r>
      <t>5624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</si>
  <si>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Октябрьская, д. 14</t>
  </si>
  <si>
    <r>
      <t>5625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</si>
  <si>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Октябрьская, д. 15</t>
  </si>
  <si>
    <r>
      <t>5634</t>
    </r>
    <r>
      <rPr>
        <sz val="11"/>
        <color theme="1"/>
        <rFont val="Calibri"/>
        <family val="2"/>
        <charset val="204"/>
        <scheme val="minor"/>
      </rPr>
      <t/>
    </r>
  </si>
  <si>
    <t>с. Краснореченский (г Дальнегорск), ул. Хасанская, д. 1</t>
  </si>
  <si>
    <t>5635</t>
  </si>
  <si>
    <t>с. Краснореченский (г Дальнегорск), ул. Хасанская, д. 2</t>
  </si>
  <si>
    <t>5636</t>
  </si>
  <si>
    <t>с. Краснореченский (г Дальнегорск), ул. Хасанская, д. 3</t>
  </si>
  <si>
    <t>5642</t>
  </si>
  <si>
    <t>с. Рудная Пристань (г Дальнегорск), ул. Арсеньева, д. 3</t>
  </si>
  <si>
    <t>5643</t>
  </si>
  <si>
    <t>с. Рудная Пристань (г Дальнегорск), ул. Арсеньева, д. 3А</t>
  </si>
  <si>
    <t>5644</t>
  </si>
  <si>
    <t>с. Рудная Пристань (г Дальнегорск), ул. Арсеньева, д. 4</t>
  </si>
  <si>
    <t>5648</t>
  </si>
  <si>
    <t>с. Рудная Пристань (г Дальнегорск), ул. Арсеньева, д. 8А</t>
  </si>
  <si>
    <t>5651</t>
  </si>
  <si>
    <t>с. Рудная Пристань (г Дальнегорск), ул. Арсеньева, д. 14</t>
  </si>
  <si>
    <t>2019,2040</t>
  </si>
  <si>
    <t>5657</t>
  </si>
  <si>
    <t>с. Рудная Пристань (г Дальнегорск), ул. Арсеньева, д. 26</t>
  </si>
  <si>
    <t>5660</t>
  </si>
  <si>
    <t>с. Рудная Пристань (г Дальнегорск), ул. Меркулова, д. 15</t>
  </si>
  <si>
    <t>5664</t>
  </si>
  <si>
    <t>с. Рудная Пристань (г Дальнегорск), ул. Советская, д. 3</t>
  </si>
  <si>
    <t>5665</t>
  </si>
  <si>
    <t>с. Рудная Пристань (г Дальнегорск), ул. Советская, д. 4</t>
  </si>
  <si>
    <t>5666</t>
  </si>
  <si>
    <t>с. Рудная Пристань (г Дальнегорск), ул. Советская, д. 5</t>
  </si>
  <si>
    <t>5667</t>
  </si>
  <si>
    <t>с. Рудная Пристань (г Дальнегорск), ул. Советская, д. 6</t>
  </si>
  <si>
    <t>5675</t>
  </si>
  <si>
    <t>с. Рудная Пристань (г Дальнегорск), ул. Шахтерская, д. 6</t>
  </si>
  <si>
    <t>5677</t>
  </si>
  <si>
    <t>с. Рудная Пристань (г Дальнегорск), ул. Шахтерская, д. 8</t>
  </si>
  <si>
    <t>5679</t>
  </si>
  <si>
    <t>с. Рудная Пристань (г Дальнегорск), ул. Шахтерская, д. 10</t>
  </si>
  <si>
    <t>5680</t>
  </si>
  <si>
    <t>с. Рудная Пристань (г Дальнегорск), ул. Шахтерская, д. 12</t>
  </si>
  <si>
    <t>5685</t>
  </si>
  <si>
    <t>с. Сержантово (г Дальнегорск), ул. Ленинская, д. 3</t>
  </si>
  <si>
    <t>№ п/п в утвержденной региональной программе</t>
  </si>
  <si>
    <t xml:space="preserve">№ п/п </t>
  </si>
  <si>
    <t>Виды ремонта, год проведения по УТВЕРЖДЕННОЙ ПРОГРАММЕ</t>
  </si>
  <si>
    <t>№№ п/п</t>
  </si>
  <si>
    <t>Исполнитель:</t>
  </si>
  <si>
    <t>Ст.специалист отдела жизнеобеспечения</t>
  </si>
  <si>
    <t>администрация Дальнегорского городского округа</t>
  </si>
  <si>
    <t>Шилова И.Ю.</t>
  </si>
  <si>
    <t>10.06.2016 г.</t>
  </si>
  <si>
    <t>СРОКИ ПРОВЕДЕНИЯ КАПИТАЛЬНОГО РЕМОНТА МКД ПО УТВЕРЖДЕННОЙ ПРОГРАММЕ</t>
  </si>
  <si>
    <t>N п/п</t>
  </si>
  <si>
    <t>Наименование муниципального образования</t>
  </si>
  <si>
    <t>Год ввода в эксплуатацию</t>
  </si>
  <si>
    <t>Стоимость услуг и (или) работ по капитальному ремонту, стоимость по каждому виду планируемых к проведению услуг и (или) работ (руб.), рассчитанная с учетом предельной стоимости услуг и (или) работ по капитальному ремонту</t>
  </si>
  <si>
    <t>Источники финансирования (руб.)</t>
  </si>
  <si>
    <t>Улица</t>
  </si>
  <si>
    <t>Номер дома</t>
  </si>
  <si>
    <t>Корпус</t>
  </si>
  <si>
    <t>средства фондов капитального ремонта (средства собственников помещений)</t>
  </si>
  <si>
    <t>средства местного бюджета</t>
  </si>
  <si>
    <t>средства краевого бюджета</t>
  </si>
  <si>
    <t>средства государственной корпорации - Фонда содействия реформированию ЖКХ</t>
  </si>
  <si>
    <t>КРАТКОСРОЧНЫЙ ПЛАН</t>
  </si>
  <si>
    <t>РЕАЛИЗАЦИИ РЕГИОНАЛЬНОЙ ПРОГРАММЫ КАПИТАЛЬНОГО РЕМОНТА</t>
  </si>
  <si>
    <r>
      <t xml:space="preserve">НА ТЕРРИТОРИИ </t>
    </r>
    <r>
      <rPr>
        <b/>
        <u/>
        <sz val="12"/>
        <rFont val="Calibri"/>
        <family val="2"/>
        <charset val="204"/>
      </rPr>
      <t xml:space="preserve">ДАЛЬНЕГОРСКОГО ГОРОДСКОГО ОКРУГА </t>
    </r>
    <r>
      <rPr>
        <b/>
        <sz val="11"/>
        <rFont val="Calibri"/>
        <family val="2"/>
        <charset val="204"/>
      </rPr>
      <t xml:space="preserve"> НА ПЕРИОД 2017 - 2019  ГГ.</t>
    </r>
  </si>
  <si>
    <t>А</t>
  </si>
  <si>
    <t>г. Дальнегорск, пр-кт. 50 лет Октября</t>
  </si>
  <si>
    <t>с. Рудная Пристань (г Дальнегорск), ул. Шахтерская</t>
  </si>
  <si>
    <t>с. Рудная Пристань (г Дальнегорск), ул. Советская</t>
  </si>
  <si>
    <t>с. Рудная Пристань (г Дальнегорск), ул. Арсеньева</t>
  </si>
  <si>
    <t>с. Краснореченский (г Дальнегорск), ул. Октябрьская</t>
  </si>
  <si>
    <t>с. Краснореченский (г Дальнегорск), ул. Гастелло</t>
  </si>
  <si>
    <t>с. Краснореченский (г Дальнегорск), ул. Г астелло</t>
  </si>
  <si>
    <t>г. Дальнегорск, ул. Сухановская</t>
  </si>
  <si>
    <t>г. Дальнегорск, ул. Приморская</t>
  </si>
  <si>
    <t>г. Дальнегорск, ул. Партизанская</t>
  </si>
  <si>
    <t>г. Дальнегорск, ул. Осипенко</t>
  </si>
  <si>
    <t>г. Дальнегорск, ул. Олега Кошевого</t>
  </si>
  <si>
    <t>г. Дальнегорск, ул. Горького</t>
  </si>
  <si>
    <t>г. Дальнегорск, проспект 50 лет Октября</t>
  </si>
  <si>
    <t>Ремонт подвальных помещений, в т.ч.: разработка проектно-сметной (сметной) документации, осуществление строительного контроля (технического надзора)</t>
  </si>
  <si>
    <t>Утепление и ремонт фасада, в т. ч.: разработка проектно-сметной (сметной) документации, осуществление строительного контроля (технического надзора)</t>
  </si>
  <si>
    <t>Ремонт фундамента, в т. ч.: разработка проектно-сметной (сметной) документации, осуществление строительного контроля (технического надзора)</t>
  </si>
  <si>
    <t>Установка коллективных (общедомовых) ПУ и УУ, в т. ч.: разработка проектно-сметной (сметной) документации, осуществление строительного контроля (технического надзора)</t>
  </si>
  <si>
    <t>Проведение энергетического обследования многоквартирного дома, в т. ч.: разработка проектно-сметной (сметной) документации</t>
  </si>
  <si>
    <t>Общая площадь помещений в МКД, м2</t>
  </si>
  <si>
    <t xml:space="preserve">  - разработка проектно сметной документации</t>
  </si>
  <si>
    <t xml:space="preserve"> - осуществление строительного контроля (технического надзора)</t>
  </si>
  <si>
    <t>ОБЩИЙ РАЗМЕР ПРЕДЕЛЬНОЙ СТОИМОСТИ, руб/1м2</t>
  </si>
  <si>
    <t xml:space="preserve">РАСЧЕТ ПРЕДЕЛЬНОЙ СТОИМОСТИ ПРОВЕДЕНИЯ КАПИТАЛЬНОГО РЕМОНТА </t>
  </si>
  <si>
    <t xml:space="preserve">Размер предельной стоимости проведения капитального ремонта (руб/1 м2),  в том числе:
</t>
  </si>
  <si>
    <t xml:space="preserve">в соответствии Программой капитального ремонта общего имущества в МКД, расположенных на территории Приморского края, на 2014-2043 годы, утвержденной постановлением администрации Приморского края от 31.12.2013 № 513-па </t>
  </si>
  <si>
    <t xml:space="preserve">                                                            2017 - 2019 годы</t>
  </si>
  <si>
    <t xml:space="preserve">                                                                                     2017 год</t>
  </si>
  <si>
    <t xml:space="preserve">                                                             2018 год</t>
  </si>
  <si>
    <t>2019 год</t>
  </si>
  <si>
    <t>Приложение</t>
  </si>
  <si>
    <t xml:space="preserve">к постановлению администрации </t>
  </si>
  <si>
    <t>Дальнегорского городского округа</t>
  </si>
  <si>
    <t>Ремонт крыши, в т. ч.: переустройство на вентилируемую скатную</t>
  </si>
  <si>
    <t>плановый год  в Программе</t>
  </si>
  <si>
    <t>с. Краснореченский (г Дальнегорск), ул. Гастелло, д.26</t>
  </si>
  <si>
    <t>Примечание</t>
  </si>
  <si>
    <t>утвержден в приказе департамента градостроительства Приморского края  от 321.03.2016 № 305 на 2016 год</t>
  </si>
  <si>
    <t xml:space="preserve">аварийное состояние кровли </t>
  </si>
  <si>
    <t>Направлялись предложения по актуализации на 2016 год для ремонта кровли</t>
  </si>
  <si>
    <t xml:space="preserve">ОСТАЛИСЬ МКД  ОТ ПРЕДЫДУЩИХ АКТУАЛИЗАЦИЙ ПРОГРАММЫ КАПИТАЛЬНОГО РЕМОНТА </t>
  </si>
  <si>
    <t>20.06.2016 г.</t>
  </si>
  <si>
    <t>Перечень услуг и (или) работ по капитальному ремонту, планируемых к проведению в соответствии с утвержденной Региональной программой</t>
  </si>
  <si>
    <t>Плановый год проведения капитального ремонта (в соответствии с Региональной   Программой)</t>
  </si>
  <si>
    <t>год постройки</t>
  </si>
  <si>
    <t xml:space="preserve">2017 год </t>
  </si>
  <si>
    <t xml:space="preserve">2018 год </t>
  </si>
  <si>
    <t xml:space="preserve">2019 год </t>
  </si>
  <si>
    <t xml:space="preserve">Вид и стомость ремонта в соответствии с Программой капитального ремонта общего имущества в МКД, расположенных на территории Приморского края, на 2014-2043 годы, утвержденной постановлением администрации Приморского края от 31.12.2013 № 513-па </t>
  </si>
  <si>
    <t>ИТОГО стоимость работ  2017-2019г.г.</t>
  </si>
  <si>
    <t>от 19,07.2016   № 408-па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</si>
</sst>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1"/>
      <name val="Arial"/>
      <family val="2"/>
      <charset val="204"/>
    </font>
    <font>
      <b/>
      <u/>
      <sz val="12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Arial"/>
      <family val="2"/>
      <charset val="204"/>
    </font>
    <font>
      <sz val="13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/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left" vertical="top" indent="2"/>
    </xf>
    <xf numFmtId="0" fontId="2" fillId="0" borderId="13" xfId="0" applyFont="1" applyBorder="1" applyAlignment="1">
      <alignment horizontal="left" vertical="top" indent="1"/>
    </xf>
    <xf numFmtId="0" fontId="2" fillId="0" borderId="10" xfId="0" applyFont="1" applyBorder="1" applyAlignment="1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indent="2"/>
    </xf>
    <xf numFmtId="0" fontId="2" fillId="0" borderId="13" xfId="0" applyFont="1" applyFill="1" applyBorder="1" applyAlignment="1">
      <alignment horizontal="left" vertical="top" indent="1"/>
    </xf>
    <xf numFmtId="0" fontId="2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top" indent="2"/>
    </xf>
    <xf numFmtId="0" fontId="2" fillId="2" borderId="13" xfId="0" applyFont="1" applyFill="1" applyBorder="1" applyAlignment="1">
      <alignment horizontal="left" vertical="top" indent="1"/>
    </xf>
    <xf numFmtId="0" fontId="2" fillId="3" borderId="2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0" xfId="0" applyFont="1" applyFill="1"/>
    <xf numFmtId="0" fontId="2" fillId="4" borderId="2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0" xfId="0" applyFont="1" applyFill="1" applyBorder="1" applyAlignment="1"/>
    <xf numFmtId="0" fontId="2" fillId="4" borderId="7" xfId="0" applyFont="1" applyFill="1" applyBorder="1" applyAlignment="1">
      <alignment horizontal="center"/>
    </xf>
    <xf numFmtId="0" fontId="2" fillId="4" borderId="0" xfId="0" applyFont="1" applyFill="1"/>
    <xf numFmtId="0" fontId="2" fillId="5" borderId="21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0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2" fillId="5" borderId="0" xfId="0" applyFont="1" applyFill="1"/>
    <xf numFmtId="0" fontId="2" fillId="5" borderId="1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3" fillId="0" borderId="16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center" vertical="top"/>
    </xf>
    <xf numFmtId="0" fontId="0" fillId="0" borderId="0" xfId="0" applyFill="1" applyAlignment="1"/>
    <xf numFmtId="0" fontId="13" fillId="0" borderId="16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center" vertical="top"/>
    </xf>
    <xf numFmtId="0" fontId="0" fillId="0" borderId="13" xfId="0" applyFill="1" applyBorder="1"/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2" fontId="0" fillId="0" borderId="0" xfId="0" applyNumberFormat="1" applyFill="1"/>
    <xf numFmtId="0" fontId="4" fillId="0" borderId="25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0" fillId="6" borderId="16" xfId="0" applyFont="1" applyFill="1" applyBorder="1" applyAlignment="1">
      <alignment horizontal="center" vertical="top" wrapText="1"/>
    </xf>
    <xf numFmtId="4" fontId="9" fillId="6" borderId="16" xfId="0" applyNumberFormat="1" applyFont="1" applyFill="1" applyBorder="1" applyAlignment="1">
      <alignment horizontal="center" vertical="top" wrapText="1"/>
    </xf>
    <xf numFmtId="4" fontId="10" fillId="6" borderId="16" xfId="0" applyNumberFormat="1" applyFont="1" applyFill="1" applyBorder="1" applyAlignment="1">
      <alignment horizontal="center" vertical="top" wrapText="1"/>
    </xf>
    <xf numFmtId="0" fontId="0" fillId="6" borderId="16" xfId="0" applyFill="1" applyBorder="1" applyAlignment="1">
      <alignment vertical="top"/>
    </xf>
    <xf numFmtId="4" fontId="16" fillId="6" borderId="16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3" fillId="0" borderId="31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vertical="top"/>
    </xf>
    <xf numFmtId="4" fontId="13" fillId="0" borderId="33" xfId="0" applyNumberFormat="1" applyFont="1" applyFill="1" applyBorder="1" applyAlignment="1">
      <alignment vertical="top"/>
    </xf>
    <xf numFmtId="0" fontId="13" fillId="0" borderId="33" xfId="0" applyFont="1" applyFill="1" applyBorder="1" applyAlignment="1">
      <alignment vertical="top"/>
    </xf>
    <xf numFmtId="0" fontId="13" fillId="0" borderId="30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4" fontId="13" fillId="0" borderId="0" xfId="0" applyNumberFormat="1" applyFont="1" applyFill="1" applyAlignment="1">
      <alignment vertical="top"/>
    </xf>
    <xf numFmtId="4" fontId="13" fillId="0" borderId="29" xfId="0" applyNumberFormat="1" applyFont="1" applyFill="1" applyBorder="1" applyAlignment="1">
      <alignment vertical="top"/>
    </xf>
    <xf numFmtId="0" fontId="13" fillId="0" borderId="29" xfId="0" applyFont="1" applyFill="1" applyBorder="1" applyAlignment="1">
      <alignment vertical="top"/>
    </xf>
    <xf numFmtId="0" fontId="13" fillId="0" borderId="32" xfId="0" applyFont="1" applyFill="1" applyBorder="1" applyAlignment="1">
      <alignment vertical="top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4" fontId="23" fillId="0" borderId="1" xfId="0" applyNumberFormat="1" applyFont="1" applyFill="1" applyBorder="1"/>
    <xf numFmtId="0" fontId="4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/>
    <xf numFmtId="0" fontId="4" fillId="0" borderId="25" xfId="0" applyFont="1" applyFill="1" applyBorder="1" applyAlignment="1"/>
    <xf numFmtId="0" fontId="10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3" fontId="10" fillId="0" borderId="18" xfId="0" applyNumberFormat="1" applyFont="1" applyFill="1" applyBorder="1" applyAlignment="1">
      <alignment horizontal="center" vertical="top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center" vertical="top"/>
    </xf>
    <xf numFmtId="4" fontId="13" fillId="0" borderId="30" xfId="0" applyNumberFormat="1" applyFont="1" applyFill="1" applyBorder="1" applyAlignment="1">
      <alignment vertical="top"/>
    </xf>
    <xf numFmtId="0" fontId="0" fillId="0" borderId="49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" fontId="13" fillId="0" borderId="39" xfId="0" applyNumberFormat="1" applyFont="1" applyFill="1" applyBorder="1" applyAlignment="1">
      <alignment vertical="top"/>
    </xf>
    <xf numFmtId="0" fontId="0" fillId="0" borderId="16" xfId="0" applyFill="1" applyBorder="1" applyAlignment="1">
      <alignment vertical="top"/>
    </xf>
    <xf numFmtId="4" fontId="13" fillId="0" borderId="38" xfId="0" applyNumberFormat="1" applyFont="1" applyFill="1" applyBorder="1" applyAlignment="1">
      <alignment vertical="top"/>
    </xf>
    <xf numFmtId="4" fontId="0" fillId="0" borderId="0" xfId="0" applyNumberFormat="1" applyFill="1"/>
    <xf numFmtId="4" fontId="13" fillId="0" borderId="31" xfId="0" applyNumberFormat="1" applyFont="1" applyFill="1" applyBorder="1" applyAlignment="1">
      <alignment vertical="top"/>
    </xf>
    <xf numFmtId="0" fontId="13" fillId="0" borderId="31" xfId="0" applyFont="1" applyFill="1" applyBorder="1" applyAlignment="1">
      <alignment vertical="top"/>
    </xf>
    <xf numFmtId="0" fontId="13" fillId="0" borderId="31" xfId="0" applyFont="1" applyFill="1" applyBorder="1" applyAlignment="1">
      <alignment horizontal="center" vertical="top"/>
    </xf>
    <xf numFmtId="0" fontId="0" fillId="6" borderId="47" xfId="0" applyFill="1" applyBorder="1"/>
    <xf numFmtId="4" fontId="15" fillId="6" borderId="16" xfId="0" applyNumberFormat="1" applyFont="1" applyFill="1" applyBorder="1"/>
    <xf numFmtId="0" fontId="0" fillId="6" borderId="16" xfId="0" applyFill="1" applyBorder="1"/>
    <xf numFmtId="4" fontId="13" fillId="0" borderId="0" xfId="0" applyNumberFormat="1" applyFont="1" applyFill="1"/>
    <xf numFmtId="0" fontId="5" fillId="0" borderId="2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5" fillId="0" borderId="5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39" xfId="0" applyFont="1" applyFill="1" applyBorder="1" applyAlignment="1">
      <alignment horizontal="left" vertical="center" wrapText="1"/>
    </xf>
    <xf numFmtId="0" fontId="13" fillId="0" borderId="16" xfId="0" applyFont="1" applyFill="1" applyBorder="1"/>
    <xf numFmtId="0" fontId="13" fillId="0" borderId="29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15" xfId="0" applyBorder="1" applyAlignment="1"/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/>
    <xf numFmtId="0" fontId="0" fillId="0" borderId="0" xfId="0" applyFill="1" applyAlignment="1"/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top"/>
    </xf>
    <xf numFmtId="0" fontId="0" fillId="0" borderId="32" xfId="0" applyFill="1" applyBorder="1" applyAlignment="1">
      <alignment vertical="top"/>
    </xf>
    <xf numFmtId="0" fontId="13" fillId="0" borderId="38" xfId="0" applyFont="1" applyFill="1" applyBorder="1" applyAlignment="1">
      <alignment horizontal="center" vertical="top" wrapText="1"/>
    </xf>
    <xf numFmtId="0" fontId="0" fillId="0" borderId="32" xfId="0" applyBorder="1"/>
    <xf numFmtId="0" fontId="0" fillId="0" borderId="31" xfId="0" applyBorder="1"/>
    <xf numFmtId="0" fontId="14" fillId="0" borderId="38" xfId="0" applyFont="1" applyFill="1" applyBorder="1" applyAlignment="1">
      <alignment vertical="top"/>
    </xf>
    <xf numFmtId="0" fontId="0" fillId="0" borderId="32" xfId="0" applyFill="1" applyBorder="1" applyAlignment="1">
      <alignment horizontal="center" vertical="top"/>
    </xf>
    <xf numFmtId="0" fontId="14" fillId="0" borderId="32" xfId="0" applyFont="1" applyFill="1" applyBorder="1" applyAlignment="1">
      <alignment horizontal="center" vertical="top"/>
    </xf>
    <xf numFmtId="0" fontId="0" fillId="0" borderId="31" xfId="0" applyFill="1" applyBorder="1" applyAlignment="1">
      <alignment vertical="top"/>
    </xf>
    <xf numFmtId="0" fontId="13" fillId="0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vertical="top"/>
    </xf>
    <xf numFmtId="0" fontId="0" fillId="0" borderId="31" xfId="0" applyFill="1" applyBorder="1" applyAlignment="1">
      <alignment horizontal="center" vertical="top"/>
    </xf>
    <xf numFmtId="0" fontId="15" fillId="0" borderId="32" xfId="0" applyFont="1" applyFill="1" applyBorder="1" applyAlignment="1">
      <alignment vertical="top"/>
    </xf>
    <xf numFmtId="0" fontId="15" fillId="0" borderId="31" xfId="0" applyFont="1" applyFill="1" applyBorder="1" applyAlignment="1">
      <alignment vertical="top"/>
    </xf>
    <xf numFmtId="0" fontId="15" fillId="0" borderId="32" xfId="0" applyFont="1" applyFill="1" applyBorder="1" applyAlignment="1">
      <alignment horizontal="center" vertical="top"/>
    </xf>
    <xf numFmtId="0" fontId="15" fillId="0" borderId="31" xfId="0" applyFont="1" applyFill="1" applyBorder="1" applyAlignment="1">
      <alignment horizontal="center" vertical="top"/>
    </xf>
    <xf numFmtId="0" fontId="22" fillId="6" borderId="48" xfId="0" applyFont="1" applyFill="1" applyBorder="1" applyAlignment="1">
      <alignment horizontal="center" vertical="center"/>
    </xf>
    <xf numFmtId="0" fontId="25" fillId="6" borderId="48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top"/>
    </xf>
    <xf numFmtId="0" fontId="13" fillId="0" borderId="31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/>
    </xf>
    <xf numFmtId="0" fontId="14" fillId="0" borderId="39" xfId="0" applyFont="1" applyFill="1" applyBorder="1" applyAlignment="1">
      <alignment horizontal="center" vertical="top"/>
    </xf>
    <xf numFmtId="0" fontId="13" fillId="0" borderId="39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4" fillId="0" borderId="39" xfId="0" applyFont="1" applyFill="1" applyBorder="1" applyAlignment="1">
      <alignment vertical="top"/>
    </xf>
    <xf numFmtId="0" fontId="16" fillId="0" borderId="39" xfId="0" applyFont="1" applyFill="1" applyBorder="1" applyAlignment="1">
      <alignment vertical="top"/>
    </xf>
    <xf numFmtId="0" fontId="14" fillId="0" borderId="31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vertical="top"/>
    </xf>
    <xf numFmtId="0" fontId="13" fillId="0" borderId="38" xfId="0" applyFont="1" applyFill="1" applyBorder="1" applyAlignment="1">
      <alignment vertical="top"/>
    </xf>
    <xf numFmtId="0" fontId="13" fillId="0" borderId="32" xfId="0" applyFont="1" applyFill="1" applyBorder="1" applyAlignment="1">
      <alignment vertical="top"/>
    </xf>
    <xf numFmtId="0" fontId="13" fillId="0" borderId="3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23" fillId="0" borderId="1" xfId="0" applyFont="1" applyFill="1" applyBorder="1" applyAlignment="1"/>
    <xf numFmtId="0" fontId="23" fillId="0" borderId="0" xfId="0" applyFont="1" applyFill="1" applyAlignment="1"/>
    <xf numFmtId="0" fontId="21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8" fillId="6" borderId="47" xfId="0" applyFont="1" applyFill="1" applyBorder="1" applyAlignment="1">
      <alignment horizontal="left" vertical="top" wrapText="1"/>
    </xf>
    <xf numFmtId="0" fontId="0" fillId="6" borderId="48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15" fillId="6" borderId="47" xfId="0" applyFont="1" applyFill="1" applyBorder="1" applyAlignment="1">
      <alignment vertical="top"/>
    </xf>
    <xf numFmtId="0" fontId="15" fillId="6" borderId="48" xfId="0" applyFont="1" applyFill="1" applyBorder="1" applyAlignment="1">
      <alignment vertical="top"/>
    </xf>
    <xf numFmtId="0" fontId="15" fillId="6" borderId="23" xfId="0" applyFont="1" applyFill="1" applyBorder="1" applyAlignment="1">
      <alignment vertical="top"/>
    </xf>
    <xf numFmtId="0" fontId="18" fillId="0" borderId="43" xfId="0" applyFont="1" applyFill="1" applyBorder="1" applyAlignment="1">
      <alignment horizontal="left" vertical="center" wrapText="1"/>
    </xf>
    <xf numFmtId="0" fontId="20" fillId="0" borderId="16" xfId="0" applyFont="1" applyBorder="1"/>
    <xf numFmtId="0" fontId="20" fillId="0" borderId="35" xfId="0" applyFont="1" applyBorder="1"/>
    <xf numFmtId="0" fontId="17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/>
    <xf numFmtId="0" fontId="17" fillId="0" borderId="53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56" xfId="0" applyBorder="1"/>
    <xf numFmtId="0" fontId="19" fillId="0" borderId="52" xfId="0" applyFont="1" applyBorder="1" applyAlignment="1">
      <alignment horizontal="left" vertical="center"/>
    </xf>
    <xf numFmtId="0" fontId="20" fillId="0" borderId="47" xfId="0" applyFont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>
      <selection activeCell="N35" sqref="N35"/>
    </sheetView>
  </sheetViews>
  <sheetFormatPr defaultRowHeight="12.75"/>
  <cols>
    <col min="1" max="1" width="7" style="1" customWidth="1"/>
    <col min="2" max="2" width="13.140625" style="1" customWidth="1"/>
    <col min="3" max="3" width="52.7109375" style="3" customWidth="1"/>
    <col min="4" max="4" width="16" style="4" customWidth="1"/>
    <col min="5" max="5" width="14.140625" style="4" customWidth="1"/>
    <col min="6" max="6" width="15.42578125" style="4" customWidth="1"/>
    <col min="7" max="7" width="14.28515625" style="4" customWidth="1"/>
    <col min="8" max="8" width="14.5703125" style="4" customWidth="1"/>
    <col min="9" max="9" width="14.85546875" style="13" customWidth="1"/>
    <col min="10" max="16384" width="9.140625" style="4"/>
  </cols>
  <sheetData>
    <row r="1" spans="1:9">
      <c r="B1" s="2"/>
    </row>
    <row r="2" spans="1:9" ht="13.5" thickBot="1"/>
    <row r="3" spans="1:9" ht="13.5" thickBot="1">
      <c r="A3" s="167" t="s">
        <v>237</v>
      </c>
      <c r="B3" s="169" t="s">
        <v>236</v>
      </c>
      <c r="C3" s="172" t="s">
        <v>0</v>
      </c>
      <c r="D3" s="162" t="s">
        <v>1</v>
      </c>
      <c r="E3" s="163"/>
      <c r="F3" s="163"/>
      <c r="G3" s="163"/>
      <c r="H3" s="163"/>
      <c r="I3" s="164"/>
    </row>
    <row r="4" spans="1:9" ht="13.5" customHeight="1" thickBot="1">
      <c r="A4" s="168"/>
      <c r="B4" s="170"/>
      <c r="C4" s="173"/>
      <c r="D4" s="160" t="s">
        <v>2</v>
      </c>
      <c r="E4" s="161"/>
      <c r="F4" s="161"/>
      <c r="G4" s="161"/>
      <c r="H4" s="161"/>
      <c r="I4" s="158" t="s">
        <v>3</v>
      </c>
    </row>
    <row r="5" spans="1:9" ht="179.25" thickBot="1">
      <c r="A5" s="168"/>
      <c r="B5" s="171"/>
      <c r="C5" s="174"/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159"/>
    </row>
    <row r="6" spans="1:9" ht="13.5" thickBot="1">
      <c r="A6" s="6"/>
      <c r="B6" s="7" t="s">
        <v>9</v>
      </c>
      <c r="C6" s="9" t="s">
        <v>10</v>
      </c>
      <c r="D6" s="8" t="s">
        <v>11</v>
      </c>
      <c r="E6" s="8" t="s">
        <v>12</v>
      </c>
      <c r="F6" s="8" t="s">
        <v>13</v>
      </c>
      <c r="G6" s="9" t="s">
        <v>14</v>
      </c>
      <c r="H6" s="8" t="s">
        <v>15</v>
      </c>
      <c r="I6" s="17" t="s">
        <v>16</v>
      </c>
    </row>
    <row r="7" spans="1:9" ht="13.5" thickBot="1">
      <c r="A7" s="6"/>
      <c r="B7" s="165" t="s">
        <v>17</v>
      </c>
      <c r="C7" s="166"/>
      <c r="D7" s="10"/>
      <c r="E7" s="11"/>
      <c r="F7" s="11"/>
      <c r="G7" s="10"/>
      <c r="H7" s="11"/>
      <c r="I7" s="16"/>
    </row>
    <row r="8" spans="1:9" ht="13.5" thickBot="1">
      <c r="A8" s="6">
        <v>25</v>
      </c>
      <c r="B8" s="7" t="s">
        <v>34</v>
      </c>
      <c r="C8" s="12" t="s">
        <v>35</v>
      </c>
      <c r="D8" s="20" t="s">
        <v>36</v>
      </c>
      <c r="E8" s="9" t="s">
        <v>37</v>
      </c>
      <c r="F8" s="9" t="s">
        <v>38</v>
      </c>
      <c r="G8" s="9" t="s">
        <v>36</v>
      </c>
      <c r="H8" s="9" t="s">
        <v>38</v>
      </c>
      <c r="I8" s="17" t="s">
        <v>37</v>
      </c>
    </row>
    <row r="9" spans="1:9" ht="13.5" thickBot="1">
      <c r="A9" s="6">
        <v>27</v>
      </c>
      <c r="B9" s="7" t="s">
        <v>40</v>
      </c>
      <c r="C9" s="12" t="s">
        <v>41</v>
      </c>
      <c r="D9" s="20" t="s">
        <v>42</v>
      </c>
      <c r="E9" s="9" t="s">
        <v>43</v>
      </c>
      <c r="F9" s="9" t="s">
        <v>44</v>
      </c>
      <c r="G9" s="9" t="s">
        <v>42</v>
      </c>
      <c r="H9" s="9" t="s">
        <v>44</v>
      </c>
      <c r="I9" s="17" t="s">
        <v>43</v>
      </c>
    </row>
    <row r="10" spans="1:9" ht="13.5" thickBot="1">
      <c r="A10" s="6">
        <v>29</v>
      </c>
      <c r="B10" s="7" t="s">
        <v>45</v>
      </c>
      <c r="C10" s="12" t="s">
        <v>46</v>
      </c>
      <c r="D10" s="20" t="s">
        <v>42</v>
      </c>
      <c r="E10" s="9" t="s">
        <v>43</v>
      </c>
      <c r="F10" s="9" t="s">
        <v>44</v>
      </c>
      <c r="G10" s="9" t="s">
        <v>42</v>
      </c>
      <c r="H10" s="9" t="s">
        <v>44</v>
      </c>
      <c r="I10" s="17" t="s">
        <v>43</v>
      </c>
    </row>
    <row r="11" spans="1:9" ht="13.5" thickBot="1">
      <c r="A11" s="6">
        <v>33</v>
      </c>
      <c r="B11" s="7" t="s">
        <v>47</v>
      </c>
      <c r="C11" s="12" t="s">
        <v>48</v>
      </c>
      <c r="D11" s="20" t="s">
        <v>42</v>
      </c>
      <c r="E11" s="9" t="s">
        <v>43</v>
      </c>
      <c r="F11" s="9" t="s">
        <v>44</v>
      </c>
      <c r="G11" s="9" t="s">
        <v>42</v>
      </c>
      <c r="H11" s="9" t="s">
        <v>44</v>
      </c>
      <c r="I11" s="17" t="s">
        <v>43</v>
      </c>
    </row>
    <row r="12" spans="1:9" ht="13.5" thickBot="1">
      <c r="A12" s="6">
        <v>35</v>
      </c>
      <c r="B12" s="7" t="s">
        <v>49</v>
      </c>
      <c r="C12" s="12" t="s">
        <v>50</v>
      </c>
      <c r="D12" s="20" t="s">
        <v>42</v>
      </c>
      <c r="E12" s="9" t="s">
        <v>43</v>
      </c>
      <c r="F12" s="9" t="s">
        <v>44</v>
      </c>
      <c r="G12" s="9" t="s">
        <v>42</v>
      </c>
      <c r="H12" s="9" t="s">
        <v>44</v>
      </c>
      <c r="I12" s="17" t="s">
        <v>43</v>
      </c>
    </row>
    <row r="13" spans="1:9" ht="13.5" thickBot="1">
      <c r="A13" s="6">
        <v>37</v>
      </c>
      <c r="B13" s="7" t="s">
        <v>51</v>
      </c>
      <c r="C13" s="12" t="s">
        <v>52</v>
      </c>
      <c r="D13" s="20" t="s">
        <v>42</v>
      </c>
      <c r="E13" s="9" t="s">
        <v>43</v>
      </c>
      <c r="F13" s="9" t="s">
        <v>44</v>
      </c>
      <c r="G13" s="9" t="s">
        <v>42</v>
      </c>
      <c r="H13" s="9" t="s">
        <v>44</v>
      </c>
      <c r="I13" s="17" t="s">
        <v>43</v>
      </c>
    </row>
    <row r="14" spans="1:9" s="27" customFormat="1" ht="13.5" thickBot="1">
      <c r="A14" s="23">
        <v>40</v>
      </c>
      <c r="B14" s="24" t="s">
        <v>53</v>
      </c>
      <c r="C14" s="25" t="s">
        <v>54</v>
      </c>
      <c r="D14" s="26" t="s">
        <v>25</v>
      </c>
      <c r="E14" s="26" t="s">
        <v>25</v>
      </c>
      <c r="F14" s="26" t="s">
        <v>25</v>
      </c>
      <c r="G14" s="26" t="s">
        <v>20</v>
      </c>
      <c r="H14" s="26" t="s">
        <v>25</v>
      </c>
      <c r="I14" s="26" t="s">
        <v>25</v>
      </c>
    </row>
    <row r="15" spans="1:9" s="37" customFormat="1" ht="13.5" thickBot="1">
      <c r="A15" s="33">
        <v>46</v>
      </c>
      <c r="B15" s="38" t="s">
        <v>55</v>
      </c>
      <c r="C15" s="39" t="s">
        <v>56</v>
      </c>
      <c r="D15" s="36" t="s">
        <v>24</v>
      </c>
      <c r="E15" s="40" t="s">
        <v>32</v>
      </c>
      <c r="F15" s="36" t="s">
        <v>24</v>
      </c>
      <c r="G15" s="36" t="s">
        <v>24</v>
      </c>
      <c r="H15" s="36" t="s">
        <v>24</v>
      </c>
      <c r="I15" s="40" t="s">
        <v>32</v>
      </c>
    </row>
    <row r="16" spans="1:9" ht="13.5" thickBot="1">
      <c r="A16" s="6">
        <v>47</v>
      </c>
      <c r="B16" s="7" t="s">
        <v>57</v>
      </c>
      <c r="C16" s="12" t="s">
        <v>58</v>
      </c>
      <c r="D16" s="20" t="s">
        <v>42</v>
      </c>
      <c r="E16" s="9" t="s">
        <v>43</v>
      </c>
      <c r="F16" s="9" t="s">
        <v>44</v>
      </c>
      <c r="G16" s="9" t="s">
        <v>42</v>
      </c>
      <c r="H16" s="9" t="s">
        <v>44</v>
      </c>
      <c r="I16" s="17" t="s">
        <v>43</v>
      </c>
    </row>
    <row r="17" spans="1:9" s="37" customFormat="1" ht="13.5" thickBot="1">
      <c r="A17" s="33">
        <v>53</v>
      </c>
      <c r="B17" s="34" t="s">
        <v>59</v>
      </c>
      <c r="C17" s="35" t="s">
        <v>60</v>
      </c>
      <c r="D17" s="36" t="s">
        <v>22</v>
      </c>
      <c r="E17" s="36" t="s">
        <v>23</v>
      </c>
      <c r="F17" s="36" t="s">
        <v>22</v>
      </c>
      <c r="G17" s="36" t="s">
        <v>22</v>
      </c>
      <c r="H17" s="36" t="s">
        <v>22</v>
      </c>
      <c r="I17" s="36" t="s">
        <v>23</v>
      </c>
    </row>
    <row r="18" spans="1:9" s="37" customFormat="1" ht="13.5" thickBot="1">
      <c r="A18" s="33">
        <v>54</v>
      </c>
      <c r="B18" s="34" t="s">
        <v>61</v>
      </c>
      <c r="C18" s="35" t="s">
        <v>62</v>
      </c>
      <c r="D18" s="36" t="s">
        <v>22</v>
      </c>
      <c r="E18" s="36" t="s">
        <v>23</v>
      </c>
      <c r="F18" s="36" t="s">
        <v>22</v>
      </c>
      <c r="G18" s="36" t="s">
        <v>22</v>
      </c>
      <c r="H18" s="36" t="s">
        <v>22</v>
      </c>
      <c r="I18" s="36" t="s">
        <v>23</v>
      </c>
    </row>
    <row r="19" spans="1:9" s="37" customFormat="1" ht="13.5" thickBot="1">
      <c r="A19" s="33">
        <v>55</v>
      </c>
      <c r="B19" s="34" t="s">
        <v>63</v>
      </c>
      <c r="C19" s="35" t="s">
        <v>64</v>
      </c>
      <c r="D19" s="36" t="s">
        <v>25</v>
      </c>
      <c r="E19" s="36" t="s">
        <v>25</v>
      </c>
      <c r="F19" s="36" t="s">
        <v>25</v>
      </c>
      <c r="G19" s="36" t="s">
        <v>18</v>
      </c>
      <c r="H19" s="36" t="s">
        <v>25</v>
      </c>
      <c r="I19" s="36" t="s">
        <v>25</v>
      </c>
    </row>
    <row r="20" spans="1:9" ht="13.5" thickBot="1">
      <c r="A20" s="6">
        <v>56</v>
      </c>
      <c r="B20" s="7" t="s">
        <v>65</v>
      </c>
      <c r="C20" s="12" t="s">
        <v>66</v>
      </c>
      <c r="D20" s="20" t="s">
        <v>67</v>
      </c>
      <c r="E20" s="9" t="s">
        <v>68</v>
      </c>
      <c r="F20" s="9" t="s">
        <v>69</v>
      </c>
      <c r="G20" s="9" t="s">
        <v>67</v>
      </c>
      <c r="H20" s="9" t="s">
        <v>69</v>
      </c>
      <c r="I20" s="17" t="s">
        <v>68</v>
      </c>
    </row>
    <row r="21" spans="1:9" ht="13.5" thickBot="1">
      <c r="A21" s="6">
        <v>57</v>
      </c>
      <c r="B21" s="7" t="s">
        <v>70</v>
      </c>
      <c r="C21" s="12" t="s">
        <v>71</v>
      </c>
      <c r="D21" s="20" t="s">
        <v>67</v>
      </c>
      <c r="E21" s="9" t="s">
        <v>68</v>
      </c>
      <c r="F21" s="9" t="s">
        <v>69</v>
      </c>
      <c r="G21" s="9" t="s">
        <v>67</v>
      </c>
      <c r="H21" s="9" t="s">
        <v>69</v>
      </c>
      <c r="I21" s="17" t="s">
        <v>68</v>
      </c>
    </row>
    <row r="22" spans="1:9" ht="13.5" thickBot="1">
      <c r="A22" s="6">
        <v>62</v>
      </c>
      <c r="B22" s="7" t="s">
        <v>72</v>
      </c>
      <c r="C22" s="12" t="s">
        <v>73</v>
      </c>
      <c r="D22" s="20" t="s">
        <v>36</v>
      </c>
      <c r="E22" s="9" t="s">
        <v>37</v>
      </c>
      <c r="F22" s="9" t="s">
        <v>38</v>
      </c>
      <c r="G22" s="9" t="s">
        <v>36</v>
      </c>
      <c r="H22" s="9" t="s">
        <v>38</v>
      </c>
      <c r="I22" s="17" t="s">
        <v>37</v>
      </c>
    </row>
    <row r="23" spans="1:9" ht="13.5" thickBot="1">
      <c r="A23" s="6">
        <v>63</v>
      </c>
      <c r="B23" s="7" t="s">
        <v>74</v>
      </c>
      <c r="C23" s="12" t="s">
        <v>75</v>
      </c>
      <c r="D23" s="20" t="s">
        <v>36</v>
      </c>
      <c r="E23" s="9" t="s">
        <v>37</v>
      </c>
      <c r="F23" s="9" t="s">
        <v>38</v>
      </c>
      <c r="G23" s="9" t="s">
        <v>36</v>
      </c>
      <c r="H23" s="9" t="s">
        <v>38</v>
      </c>
      <c r="I23" s="17" t="s">
        <v>37</v>
      </c>
    </row>
    <row r="24" spans="1:9" s="27" customFormat="1" ht="13.5" thickBot="1">
      <c r="A24" s="23">
        <v>67</v>
      </c>
      <c r="B24" s="24" t="s">
        <v>76</v>
      </c>
      <c r="C24" s="25" t="s">
        <v>77</v>
      </c>
      <c r="D24" s="26" t="s">
        <v>22</v>
      </c>
      <c r="E24" s="26" t="s">
        <v>23</v>
      </c>
      <c r="F24" s="26" t="s">
        <v>22</v>
      </c>
      <c r="G24" s="26" t="s">
        <v>22</v>
      </c>
      <c r="H24" s="26" t="s">
        <v>22</v>
      </c>
      <c r="I24" s="26" t="s">
        <v>23</v>
      </c>
    </row>
    <row r="25" spans="1:9" ht="13.5" thickBot="1">
      <c r="A25" s="6">
        <v>68</v>
      </c>
      <c r="B25" s="7" t="s">
        <v>78</v>
      </c>
      <c r="C25" s="12" t="s">
        <v>79</v>
      </c>
      <c r="D25" s="20" t="s">
        <v>42</v>
      </c>
      <c r="E25" s="9" t="s">
        <v>43</v>
      </c>
      <c r="F25" s="9" t="s">
        <v>44</v>
      </c>
      <c r="G25" s="9" t="s">
        <v>42</v>
      </c>
      <c r="H25" s="9" t="s">
        <v>44</v>
      </c>
      <c r="I25" s="17" t="s">
        <v>43</v>
      </c>
    </row>
    <row r="26" spans="1:9" ht="13.5" thickBot="1">
      <c r="A26" s="6">
        <v>69</v>
      </c>
      <c r="B26" s="7" t="s">
        <v>80</v>
      </c>
      <c r="C26" s="12" t="s">
        <v>81</v>
      </c>
      <c r="D26" s="20" t="s">
        <v>42</v>
      </c>
      <c r="E26" s="9" t="s">
        <v>43</v>
      </c>
      <c r="F26" s="9" t="s">
        <v>44</v>
      </c>
      <c r="G26" s="9" t="s">
        <v>42</v>
      </c>
      <c r="H26" s="9" t="s">
        <v>44</v>
      </c>
      <c r="I26" s="17" t="s">
        <v>43</v>
      </c>
    </row>
    <row r="27" spans="1:9" s="27" customFormat="1" ht="13.5" thickBot="1">
      <c r="A27" s="23">
        <v>83</v>
      </c>
      <c r="B27" s="24" t="s">
        <v>82</v>
      </c>
      <c r="C27" s="25" t="s">
        <v>83</v>
      </c>
      <c r="D27" s="26" t="s">
        <v>27</v>
      </c>
      <c r="E27" s="26" t="s">
        <v>28</v>
      </c>
      <c r="F27" s="26" t="s">
        <v>27</v>
      </c>
      <c r="G27" s="26" t="s">
        <v>27</v>
      </c>
      <c r="H27" s="26" t="s">
        <v>27</v>
      </c>
      <c r="I27" s="26" t="s">
        <v>28</v>
      </c>
    </row>
    <row r="28" spans="1:9" ht="13.5" thickBot="1">
      <c r="A28" s="6">
        <v>92</v>
      </c>
      <c r="B28" s="7" t="s">
        <v>84</v>
      </c>
      <c r="C28" s="12" t="s">
        <v>85</v>
      </c>
      <c r="D28" s="22"/>
      <c r="E28" s="20" t="s">
        <v>68</v>
      </c>
      <c r="F28" s="11"/>
      <c r="G28" s="11"/>
      <c r="H28" s="11"/>
      <c r="I28" s="17" t="s">
        <v>68</v>
      </c>
    </row>
    <row r="29" spans="1:9" ht="13.5" thickBot="1">
      <c r="A29" s="6">
        <v>93</v>
      </c>
      <c r="B29" s="7" t="s">
        <v>86</v>
      </c>
      <c r="C29" s="12" t="s">
        <v>87</v>
      </c>
      <c r="D29" s="20" t="s">
        <v>42</v>
      </c>
      <c r="E29" s="9" t="s">
        <v>43</v>
      </c>
      <c r="F29" s="9" t="s">
        <v>44</v>
      </c>
      <c r="G29" s="9" t="s">
        <v>42</v>
      </c>
      <c r="H29" s="9" t="s">
        <v>44</v>
      </c>
      <c r="I29" s="17" t="s">
        <v>43</v>
      </c>
    </row>
    <row r="30" spans="1:9" ht="13.5" thickBot="1">
      <c r="A30" s="6">
        <v>94</v>
      </c>
      <c r="B30" s="7" t="s">
        <v>88</v>
      </c>
      <c r="C30" s="12" t="s">
        <v>89</v>
      </c>
      <c r="D30" s="20" t="s">
        <v>42</v>
      </c>
      <c r="E30" s="9" t="s">
        <v>43</v>
      </c>
      <c r="F30" s="9" t="s">
        <v>44</v>
      </c>
      <c r="G30" s="9" t="s">
        <v>42</v>
      </c>
      <c r="H30" s="9" t="s">
        <v>44</v>
      </c>
      <c r="I30" s="17" t="s">
        <v>43</v>
      </c>
    </row>
    <row r="31" spans="1:9" ht="13.5" thickBot="1">
      <c r="A31" s="6">
        <v>95</v>
      </c>
      <c r="B31" s="7" t="s">
        <v>90</v>
      </c>
      <c r="C31" s="12" t="s">
        <v>91</v>
      </c>
      <c r="D31" s="20" t="s">
        <v>42</v>
      </c>
      <c r="E31" s="9" t="s">
        <v>43</v>
      </c>
      <c r="F31" s="9" t="s">
        <v>44</v>
      </c>
      <c r="G31" s="9" t="s">
        <v>42</v>
      </c>
      <c r="H31" s="9" t="s">
        <v>44</v>
      </c>
      <c r="I31" s="17" t="s">
        <v>43</v>
      </c>
    </row>
    <row r="32" spans="1:9" ht="13.5" thickBot="1">
      <c r="A32" s="6">
        <v>96</v>
      </c>
      <c r="B32" s="7" t="s">
        <v>92</v>
      </c>
      <c r="C32" s="12" t="s">
        <v>93</v>
      </c>
      <c r="D32" s="20" t="s">
        <v>42</v>
      </c>
      <c r="E32" s="9" t="s">
        <v>43</v>
      </c>
      <c r="F32" s="9" t="s">
        <v>44</v>
      </c>
      <c r="G32" s="9" t="s">
        <v>42</v>
      </c>
      <c r="H32" s="9" t="s">
        <v>44</v>
      </c>
      <c r="I32" s="17" t="s">
        <v>43</v>
      </c>
    </row>
    <row r="33" spans="1:9" ht="13.5" thickBot="1">
      <c r="A33" s="6">
        <v>98</v>
      </c>
      <c r="B33" s="7" t="s">
        <v>94</v>
      </c>
      <c r="C33" s="12" t="s">
        <v>95</v>
      </c>
      <c r="D33" s="20" t="s">
        <v>42</v>
      </c>
      <c r="E33" s="9" t="s">
        <v>43</v>
      </c>
      <c r="F33" s="9" t="s">
        <v>44</v>
      </c>
      <c r="G33" s="9" t="s">
        <v>42</v>
      </c>
      <c r="H33" s="9" t="s">
        <v>44</v>
      </c>
      <c r="I33" s="17" t="s">
        <v>43</v>
      </c>
    </row>
    <row r="34" spans="1:9" s="37" customFormat="1" ht="13.5" thickBot="1">
      <c r="A34" s="33">
        <v>106</v>
      </c>
      <c r="B34" s="34" t="s">
        <v>96</v>
      </c>
      <c r="C34" s="35" t="s">
        <v>97</v>
      </c>
      <c r="D34" s="36" t="s">
        <v>20</v>
      </c>
      <c r="E34" s="36" t="s">
        <v>30</v>
      </c>
      <c r="F34" s="36" t="s">
        <v>19</v>
      </c>
      <c r="G34" s="36" t="s">
        <v>31</v>
      </c>
      <c r="H34" s="36" t="s">
        <v>19</v>
      </c>
      <c r="I34" s="36" t="s">
        <v>30</v>
      </c>
    </row>
    <row r="35" spans="1:9" ht="13.5" thickBot="1">
      <c r="A35" s="6">
        <v>111</v>
      </c>
      <c r="B35" s="7" t="s">
        <v>98</v>
      </c>
      <c r="C35" s="12" t="s">
        <v>99</v>
      </c>
      <c r="D35" s="22"/>
      <c r="E35" s="20" t="s">
        <v>100</v>
      </c>
      <c r="F35" s="11"/>
      <c r="G35" s="11"/>
      <c r="H35" s="11"/>
      <c r="I35" s="17" t="s">
        <v>100</v>
      </c>
    </row>
    <row r="36" spans="1:9" s="37" customFormat="1" ht="13.5" thickBot="1">
      <c r="A36" s="33">
        <v>117</v>
      </c>
      <c r="B36" s="34" t="s">
        <v>101</v>
      </c>
      <c r="C36" s="35" t="s">
        <v>102</v>
      </c>
      <c r="D36" s="36" t="s">
        <v>103</v>
      </c>
      <c r="E36" s="36" t="s">
        <v>103</v>
      </c>
      <c r="F36" s="36" t="s">
        <v>103</v>
      </c>
      <c r="G36" s="36" t="s">
        <v>103</v>
      </c>
      <c r="H36" s="36" t="s">
        <v>103</v>
      </c>
      <c r="I36" s="36" t="s">
        <v>103</v>
      </c>
    </row>
    <row r="37" spans="1:9" s="37" customFormat="1" ht="13.5" thickBot="1">
      <c r="A37" s="33">
        <v>120</v>
      </c>
      <c r="B37" s="34" t="s">
        <v>104</v>
      </c>
      <c r="C37" s="35" t="s">
        <v>105</v>
      </c>
      <c r="D37" s="36" t="s">
        <v>25</v>
      </c>
      <c r="E37" s="36" t="s">
        <v>25</v>
      </c>
      <c r="F37" s="36" t="s">
        <v>25</v>
      </c>
      <c r="G37" s="36" t="s">
        <v>20</v>
      </c>
      <c r="H37" s="36" t="s">
        <v>25</v>
      </c>
      <c r="I37" s="36" t="s">
        <v>25</v>
      </c>
    </row>
    <row r="38" spans="1:9" s="37" customFormat="1" ht="13.5" thickBot="1">
      <c r="A38" s="33">
        <v>167</v>
      </c>
      <c r="B38" s="34" t="s">
        <v>106</v>
      </c>
      <c r="C38" s="35" t="s">
        <v>107</v>
      </c>
      <c r="D38" s="36" t="s">
        <v>30</v>
      </c>
      <c r="E38" s="36" t="s">
        <v>30</v>
      </c>
      <c r="F38" s="36" t="s">
        <v>30</v>
      </c>
      <c r="G38" s="36" t="s">
        <v>20</v>
      </c>
      <c r="H38" s="36" t="s">
        <v>30</v>
      </c>
      <c r="I38" s="36" t="s">
        <v>30</v>
      </c>
    </row>
    <row r="39" spans="1:9" s="37" customFormat="1" ht="13.5" thickBot="1">
      <c r="A39" s="33">
        <v>168</v>
      </c>
      <c r="B39" s="34" t="s">
        <v>108</v>
      </c>
      <c r="C39" s="35" t="s">
        <v>109</v>
      </c>
      <c r="D39" s="36" t="s">
        <v>25</v>
      </c>
      <c r="E39" s="36" t="s">
        <v>25</v>
      </c>
      <c r="F39" s="36" t="s">
        <v>25</v>
      </c>
      <c r="G39" s="36" t="s">
        <v>20</v>
      </c>
      <c r="H39" s="36" t="s">
        <v>25</v>
      </c>
      <c r="I39" s="36" t="s">
        <v>25</v>
      </c>
    </row>
    <row r="40" spans="1:9" ht="13.5" thickBot="1">
      <c r="A40" s="6">
        <v>187</v>
      </c>
      <c r="B40" s="7" t="s">
        <v>110</v>
      </c>
      <c r="C40" s="12" t="s">
        <v>111</v>
      </c>
      <c r="D40" s="20" t="s">
        <v>42</v>
      </c>
      <c r="E40" s="9" t="s">
        <v>43</v>
      </c>
      <c r="F40" s="9" t="s">
        <v>44</v>
      </c>
      <c r="G40" s="9" t="s">
        <v>42</v>
      </c>
      <c r="H40" s="9" t="s">
        <v>44</v>
      </c>
      <c r="I40" s="17" t="s">
        <v>43</v>
      </c>
    </row>
    <row r="41" spans="1:9" ht="13.5" thickBot="1">
      <c r="A41" s="6">
        <v>188</v>
      </c>
      <c r="B41" s="7" t="s">
        <v>112</v>
      </c>
      <c r="C41" s="12" t="s">
        <v>113</v>
      </c>
      <c r="D41" s="20" t="s">
        <v>42</v>
      </c>
      <c r="E41" s="9" t="s">
        <v>43</v>
      </c>
      <c r="F41" s="9" t="s">
        <v>44</v>
      </c>
      <c r="G41" s="9" t="s">
        <v>42</v>
      </c>
      <c r="H41" s="9" t="s">
        <v>44</v>
      </c>
      <c r="I41" s="17" t="s">
        <v>43</v>
      </c>
    </row>
    <row r="42" spans="1:9" ht="13.5" thickBot="1">
      <c r="A42" s="6">
        <v>191</v>
      </c>
      <c r="B42" s="7" t="s">
        <v>114</v>
      </c>
      <c r="C42" s="12" t="s">
        <v>115</v>
      </c>
      <c r="D42" s="20" t="s">
        <v>42</v>
      </c>
      <c r="E42" s="9" t="s">
        <v>43</v>
      </c>
      <c r="F42" s="9" t="s">
        <v>44</v>
      </c>
      <c r="G42" s="9" t="s">
        <v>42</v>
      </c>
      <c r="H42" s="9" t="s">
        <v>44</v>
      </c>
      <c r="I42" s="17" t="s">
        <v>43</v>
      </c>
    </row>
    <row r="43" spans="1:9" ht="13.5" thickBot="1">
      <c r="A43" s="6">
        <v>204</v>
      </c>
      <c r="B43" s="7" t="s">
        <v>116</v>
      </c>
      <c r="C43" s="12" t="s">
        <v>117</v>
      </c>
      <c r="D43" s="20" t="s">
        <v>42</v>
      </c>
      <c r="E43" s="9" t="s">
        <v>43</v>
      </c>
      <c r="F43" s="9" t="s">
        <v>44</v>
      </c>
      <c r="G43" s="9" t="s">
        <v>42</v>
      </c>
      <c r="H43" s="9" t="s">
        <v>44</v>
      </c>
      <c r="I43" s="17" t="s">
        <v>43</v>
      </c>
    </row>
    <row r="44" spans="1:9" ht="13.5" thickBot="1">
      <c r="A44" s="6">
        <v>205</v>
      </c>
      <c r="B44" s="7" t="s">
        <v>118</v>
      </c>
      <c r="C44" s="12" t="s">
        <v>119</v>
      </c>
      <c r="D44" s="20" t="s">
        <v>42</v>
      </c>
      <c r="E44" s="9" t="s">
        <v>43</v>
      </c>
      <c r="F44" s="9" t="s">
        <v>44</v>
      </c>
      <c r="G44" s="9" t="s">
        <v>42</v>
      </c>
      <c r="H44" s="9" t="s">
        <v>44</v>
      </c>
      <c r="I44" s="17" t="s">
        <v>43</v>
      </c>
    </row>
    <row r="45" spans="1:9" ht="13.5" thickBot="1">
      <c r="A45" s="6">
        <v>206</v>
      </c>
      <c r="B45" s="7" t="s">
        <v>120</v>
      </c>
      <c r="C45" s="12" t="s">
        <v>121</v>
      </c>
      <c r="D45" s="20" t="s">
        <v>42</v>
      </c>
      <c r="E45" s="9" t="s">
        <v>43</v>
      </c>
      <c r="F45" s="9" t="s">
        <v>44</v>
      </c>
      <c r="G45" s="9" t="s">
        <v>42</v>
      </c>
      <c r="H45" s="9" t="s">
        <v>44</v>
      </c>
      <c r="I45" s="17" t="s">
        <v>43</v>
      </c>
    </row>
    <row r="46" spans="1:9" ht="13.5" thickBot="1">
      <c r="A46" s="6">
        <v>208</v>
      </c>
      <c r="B46" s="7" t="s">
        <v>122</v>
      </c>
      <c r="C46" s="12" t="s">
        <v>123</v>
      </c>
      <c r="D46" s="20" t="s">
        <v>42</v>
      </c>
      <c r="E46" s="9" t="s">
        <v>43</v>
      </c>
      <c r="F46" s="9" t="s">
        <v>44</v>
      </c>
      <c r="G46" s="9" t="s">
        <v>42</v>
      </c>
      <c r="H46" s="9" t="s">
        <v>44</v>
      </c>
      <c r="I46" s="17" t="s">
        <v>43</v>
      </c>
    </row>
    <row r="47" spans="1:9" s="27" customFormat="1" ht="13.5" thickBot="1">
      <c r="A47" s="23">
        <v>212</v>
      </c>
      <c r="B47" s="24" t="s">
        <v>124</v>
      </c>
      <c r="C47" s="25" t="s">
        <v>125</v>
      </c>
      <c r="D47" s="26" t="s">
        <v>25</v>
      </c>
      <c r="E47" s="26" t="s">
        <v>25</v>
      </c>
      <c r="F47" s="26" t="s">
        <v>25</v>
      </c>
      <c r="G47" s="26" t="s">
        <v>20</v>
      </c>
      <c r="H47" s="26" t="s">
        <v>25</v>
      </c>
      <c r="I47" s="26" t="s">
        <v>25</v>
      </c>
    </row>
    <row r="48" spans="1:9" ht="13.5" thickBot="1">
      <c r="A48" s="6">
        <v>214</v>
      </c>
      <c r="B48" s="7" t="s">
        <v>126</v>
      </c>
      <c r="C48" s="12" t="s">
        <v>127</v>
      </c>
      <c r="D48" s="20" t="s">
        <v>42</v>
      </c>
      <c r="E48" s="9" t="s">
        <v>43</v>
      </c>
      <c r="F48" s="9" t="s">
        <v>44</v>
      </c>
      <c r="G48" s="9" t="s">
        <v>42</v>
      </c>
      <c r="H48" s="9" t="s">
        <v>44</v>
      </c>
      <c r="I48" s="17" t="s">
        <v>43</v>
      </c>
    </row>
    <row r="49" spans="1:9" s="27" customFormat="1" ht="13.5" thickBot="1">
      <c r="A49" s="23">
        <v>217</v>
      </c>
      <c r="B49" s="24" t="s">
        <v>128</v>
      </c>
      <c r="C49" s="25" t="s">
        <v>129</v>
      </c>
      <c r="D49" s="26" t="s">
        <v>25</v>
      </c>
      <c r="E49" s="26" t="s">
        <v>25</v>
      </c>
      <c r="F49" s="26" t="s">
        <v>25</v>
      </c>
      <c r="G49" s="26" t="s">
        <v>18</v>
      </c>
      <c r="H49" s="26" t="s">
        <v>25</v>
      </c>
      <c r="I49" s="26" t="s">
        <v>25</v>
      </c>
    </row>
    <row r="50" spans="1:9" ht="13.5" thickBot="1">
      <c r="A50" s="6">
        <v>221</v>
      </c>
      <c r="B50" s="7" t="s">
        <v>130</v>
      </c>
      <c r="C50" s="12" t="s">
        <v>131</v>
      </c>
      <c r="D50" s="21"/>
      <c r="E50" s="20" t="s">
        <v>43</v>
      </c>
      <c r="F50" s="11"/>
      <c r="G50" s="10"/>
      <c r="H50" s="11"/>
      <c r="I50" s="17" t="s">
        <v>43</v>
      </c>
    </row>
    <row r="51" spans="1:9" ht="13.5" thickBot="1">
      <c r="A51" s="6">
        <v>222</v>
      </c>
      <c r="B51" s="7" t="s">
        <v>132</v>
      </c>
      <c r="C51" s="12" t="s">
        <v>133</v>
      </c>
      <c r="D51" s="21"/>
      <c r="E51" s="20" t="s">
        <v>43</v>
      </c>
      <c r="F51" s="11"/>
      <c r="G51" s="10"/>
      <c r="H51" s="11"/>
      <c r="I51" s="17" t="s">
        <v>43</v>
      </c>
    </row>
    <row r="52" spans="1:9" s="32" customFormat="1" ht="13.5" thickBot="1">
      <c r="A52" s="28">
        <v>235</v>
      </c>
      <c r="B52" s="29" t="s">
        <v>134</v>
      </c>
      <c r="C52" s="30" t="s">
        <v>135</v>
      </c>
      <c r="D52" s="31" t="s">
        <v>27</v>
      </c>
      <c r="E52" s="31" t="s">
        <v>28</v>
      </c>
      <c r="F52" s="31" t="s">
        <v>27</v>
      </c>
      <c r="G52" s="31" t="s">
        <v>19</v>
      </c>
      <c r="H52" s="31" t="s">
        <v>27</v>
      </c>
      <c r="I52" s="31" t="s">
        <v>28</v>
      </c>
    </row>
    <row r="53" spans="1:9" s="32" customFormat="1" ht="13.5" thickBot="1">
      <c r="A53" s="28">
        <v>236</v>
      </c>
      <c r="B53" s="29" t="s">
        <v>136</v>
      </c>
      <c r="C53" s="30" t="s">
        <v>137</v>
      </c>
      <c r="D53" s="31" t="s">
        <v>27</v>
      </c>
      <c r="E53" s="31" t="s">
        <v>28</v>
      </c>
      <c r="F53" s="31" t="s">
        <v>27</v>
      </c>
      <c r="G53" s="31" t="s">
        <v>19</v>
      </c>
      <c r="H53" s="31" t="s">
        <v>27</v>
      </c>
      <c r="I53" s="31" t="s">
        <v>28</v>
      </c>
    </row>
    <row r="54" spans="1:9" s="32" customFormat="1" ht="13.5" thickBot="1">
      <c r="A54" s="28">
        <v>240</v>
      </c>
      <c r="B54" s="29" t="s">
        <v>138</v>
      </c>
      <c r="C54" s="30" t="s">
        <v>139</v>
      </c>
      <c r="D54" s="31" t="s">
        <v>19</v>
      </c>
      <c r="E54" s="31" t="s">
        <v>30</v>
      </c>
      <c r="F54" s="31" t="s">
        <v>30</v>
      </c>
      <c r="G54" s="31" t="s">
        <v>18</v>
      </c>
      <c r="H54" s="31" t="s">
        <v>30</v>
      </c>
      <c r="I54" s="31" t="s">
        <v>30</v>
      </c>
    </row>
    <row r="55" spans="1:9" s="27" customFormat="1" ht="13.5" thickBot="1">
      <c r="A55" s="23">
        <v>253</v>
      </c>
      <c r="B55" s="24" t="s">
        <v>140</v>
      </c>
      <c r="C55" s="25" t="s">
        <v>141</v>
      </c>
      <c r="D55" s="26" t="s">
        <v>67</v>
      </c>
      <c r="E55" s="26" t="s">
        <v>68</v>
      </c>
      <c r="F55" s="26" t="s">
        <v>69</v>
      </c>
      <c r="G55" s="26" t="s">
        <v>67</v>
      </c>
      <c r="H55" s="26" t="s">
        <v>69</v>
      </c>
      <c r="I55" s="26" t="s">
        <v>68</v>
      </c>
    </row>
    <row r="56" spans="1:9" s="27" customFormat="1" ht="13.5" thickBot="1">
      <c r="A56" s="23">
        <v>255</v>
      </c>
      <c r="B56" s="24" t="s">
        <v>142</v>
      </c>
      <c r="C56" s="25" t="s">
        <v>143</v>
      </c>
      <c r="D56" s="26" t="s">
        <v>67</v>
      </c>
      <c r="E56" s="26" t="s">
        <v>68</v>
      </c>
      <c r="F56" s="26" t="s">
        <v>69</v>
      </c>
      <c r="G56" s="26" t="s">
        <v>67</v>
      </c>
      <c r="H56" s="26" t="s">
        <v>69</v>
      </c>
      <c r="I56" s="26" t="s">
        <v>68</v>
      </c>
    </row>
    <row r="57" spans="1:9" ht="13.5" thickBot="1">
      <c r="A57" s="6">
        <v>256</v>
      </c>
      <c r="B57" s="7" t="s">
        <v>144</v>
      </c>
      <c r="C57" s="12" t="s">
        <v>145</v>
      </c>
      <c r="D57" s="20" t="s">
        <v>42</v>
      </c>
      <c r="E57" s="9" t="s">
        <v>43</v>
      </c>
      <c r="F57" s="9" t="s">
        <v>44</v>
      </c>
      <c r="G57" s="9" t="s">
        <v>42</v>
      </c>
      <c r="H57" s="9" t="s">
        <v>44</v>
      </c>
      <c r="I57" s="17" t="s">
        <v>43</v>
      </c>
    </row>
    <row r="58" spans="1:9" ht="13.5" thickBot="1">
      <c r="A58" s="6">
        <v>274</v>
      </c>
      <c r="B58" s="7" t="s">
        <v>146</v>
      </c>
      <c r="C58" s="12" t="s">
        <v>147</v>
      </c>
      <c r="D58" s="21"/>
      <c r="E58" s="20" t="s">
        <v>100</v>
      </c>
      <c r="F58" s="11"/>
      <c r="G58" s="10"/>
      <c r="H58" s="11"/>
      <c r="I58" s="17" t="s">
        <v>100</v>
      </c>
    </row>
    <row r="59" spans="1:9" s="32" customFormat="1" ht="13.5" thickBot="1">
      <c r="A59" s="28">
        <v>278</v>
      </c>
      <c r="B59" s="29" t="s">
        <v>148</v>
      </c>
      <c r="C59" s="30" t="s">
        <v>149</v>
      </c>
      <c r="D59" s="31" t="s">
        <v>18</v>
      </c>
      <c r="E59" s="31" t="s">
        <v>30</v>
      </c>
      <c r="F59" s="31" t="s">
        <v>20</v>
      </c>
      <c r="G59" s="31" t="s">
        <v>21</v>
      </c>
      <c r="H59" s="31" t="s">
        <v>20</v>
      </c>
      <c r="I59" s="31" t="s">
        <v>30</v>
      </c>
    </row>
    <row r="60" spans="1:9" ht="13.5" thickBot="1">
      <c r="A60" s="6">
        <v>285</v>
      </c>
      <c r="B60" s="7" t="s">
        <v>150</v>
      </c>
      <c r="C60" s="12" t="s">
        <v>151</v>
      </c>
      <c r="D60" s="20" t="s">
        <v>36</v>
      </c>
      <c r="E60" s="9" t="s">
        <v>37</v>
      </c>
      <c r="F60" s="9" t="s">
        <v>38</v>
      </c>
      <c r="G60" s="9" t="s">
        <v>36</v>
      </c>
      <c r="H60" s="9" t="s">
        <v>38</v>
      </c>
      <c r="I60" s="17" t="s">
        <v>37</v>
      </c>
    </row>
    <row r="61" spans="1:9" ht="15.75" thickBot="1">
      <c r="A61" s="6">
        <v>325</v>
      </c>
      <c r="B61" s="7" t="s">
        <v>152</v>
      </c>
      <c r="C61" s="12" t="s">
        <v>153</v>
      </c>
      <c r="D61" s="22"/>
      <c r="E61" s="20" t="s">
        <v>43</v>
      </c>
      <c r="F61" s="11"/>
      <c r="G61" s="11"/>
      <c r="H61" s="11"/>
      <c r="I61" s="17" t="s">
        <v>43</v>
      </c>
    </row>
    <row r="62" spans="1:9" ht="15.75" thickBot="1">
      <c r="A62" s="6">
        <v>327</v>
      </c>
      <c r="B62" s="7" t="s">
        <v>154</v>
      </c>
      <c r="C62" s="12" t="s">
        <v>155</v>
      </c>
      <c r="D62" s="20" t="s">
        <v>42</v>
      </c>
      <c r="E62" s="9" t="s">
        <v>43</v>
      </c>
      <c r="F62" s="9" t="s">
        <v>44</v>
      </c>
      <c r="G62" s="9" t="s">
        <v>42</v>
      </c>
      <c r="H62" s="9" t="s">
        <v>44</v>
      </c>
      <c r="I62" s="17" t="s">
        <v>43</v>
      </c>
    </row>
    <row r="63" spans="1:9" s="32" customFormat="1" ht="15.75" thickBot="1">
      <c r="A63" s="28">
        <v>328</v>
      </c>
      <c r="B63" s="29" t="s">
        <v>156</v>
      </c>
      <c r="C63" s="30" t="s">
        <v>157</v>
      </c>
      <c r="D63" s="31" t="s">
        <v>29</v>
      </c>
      <c r="E63" s="31" t="s">
        <v>158</v>
      </c>
      <c r="F63" s="31" t="s">
        <v>29</v>
      </c>
      <c r="G63" s="31" t="s">
        <v>29</v>
      </c>
      <c r="H63" s="31" t="s">
        <v>29</v>
      </c>
      <c r="I63" s="31" t="s">
        <v>158</v>
      </c>
    </row>
    <row r="64" spans="1:9" ht="15.75" thickBot="1">
      <c r="A64" s="6">
        <v>329</v>
      </c>
      <c r="B64" s="7" t="s">
        <v>159</v>
      </c>
      <c r="C64" s="12" t="s">
        <v>160</v>
      </c>
      <c r="D64" s="20" t="s">
        <v>39</v>
      </c>
      <c r="E64" s="9" t="s">
        <v>100</v>
      </c>
      <c r="F64" s="9" t="s">
        <v>161</v>
      </c>
      <c r="G64" s="9" t="s">
        <v>39</v>
      </c>
      <c r="H64" s="9" t="s">
        <v>161</v>
      </c>
      <c r="I64" s="17" t="s">
        <v>100</v>
      </c>
    </row>
    <row r="65" spans="1:9" ht="15.75" thickBot="1">
      <c r="A65" s="6">
        <v>330</v>
      </c>
      <c r="B65" s="7" t="s">
        <v>162</v>
      </c>
      <c r="C65" s="12" t="s">
        <v>163</v>
      </c>
      <c r="D65" s="20" t="s">
        <v>42</v>
      </c>
      <c r="E65" s="9" t="s">
        <v>43</v>
      </c>
      <c r="F65" s="9" t="s">
        <v>44</v>
      </c>
      <c r="G65" s="9" t="s">
        <v>42</v>
      </c>
      <c r="H65" s="9" t="s">
        <v>44</v>
      </c>
      <c r="I65" s="17" t="s">
        <v>43</v>
      </c>
    </row>
    <row r="66" spans="1:9" ht="15.75" thickBot="1">
      <c r="A66" s="6">
        <v>333</v>
      </c>
      <c r="B66" s="7" t="s">
        <v>164</v>
      </c>
      <c r="C66" s="12" t="s">
        <v>165</v>
      </c>
      <c r="D66" s="20" t="s">
        <v>39</v>
      </c>
      <c r="E66" s="9" t="s">
        <v>100</v>
      </c>
      <c r="F66" s="9" t="s">
        <v>161</v>
      </c>
      <c r="G66" s="9" t="s">
        <v>39</v>
      </c>
      <c r="H66" s="9" t="s">
        <v>161</v>
      </c>
      <c r="I66" s="17" t="s">
        <v>100</v>
      </c>
    </row>
    <row r="67" spans="1:9" ht="15.75" thickBot="1">
      <c r="A67" s="6">
        <v>334</v>
      </c>
      <c r="B67" s="7" t="s">
        <v>166</v>
      </c>
      <c r="C67" s="12" t="s">
        <v>167</v>
      </c>
      <c r="D67" s="20" t="s">
        <v>42</v>
      </c>
      <c r="E67" s="9" t="s">
        <v>43</v>
      </c>
      <c r="F67" s="9" t="s">
        <v>44</v>
      </c>
      <c r="G67" s="9" t="s">
        <v>42</v>
      </c>
      <c r="H67" s="9" t="s">
        <v>44</v>
      </c>
      <c r="I67" s="17" t="s">
        <v>43</v>
      </c>
    </row>
    <row r="68" spans="1:9" ht="15.75" thickBot="1">
      <c r="A68" s="6">
        <v>335</v>
      </c>
      <c r="B68" s="7" t="s">
        <v>168</v>
      </c>
      <c r="C68" s="12" t="s">
        <v>169</v>
      </c>
      <c r="D68" s="20" t="s">
        <v>39</v>
      </c>
      <c r="E68" s="9" t="s">
        <v>100</v>
      </c>
      <c r="F68" s="9" t="s">
        <v>161</v>
      </c>
      <c r="G68" s="9" t="s">
        <v>39</v>
      </c>
      <c r="H68" s="9" t="s">
        <v>161</v>
      </c>
      <c r="I68" s="17" t="s">
        <v>100</v>
      </c>
    </row>
    <row r="69" spans="1:9" ht="15.75" thickBot="1">
      <c r="A69" s="6">
        <v>336</v>
      </c>
      <c r="B69" s="7" t="s">
        <v>170</v>
      </c>
      <c r="C69" s="12" t="s">
        <v>171</v>
      </c>
      <c r="D69" s="20" t="s">
        <v>42</v>
      </c>
      <c r="E69" s="9" t="s">
        <v>43</v>
      </c>
      <c r="F69" s="9" t="s">
        <v>44</v>
      </c>
      <c r="G69" s="9" t="s">
        <v>42</v>
      </c>
      <c r="H69" s="9" t="s">
        <v>44</v>
      </c>
      <c r="I69" s="17" t="s">
        <v>43</v>
      </c>
    </row>
    <row r="70" spans="1:9" ht="15.75" thickBot="1">
      <c r="A70" s="6">
        <v>337</v>
      </c>
      <c r="B70" s="7" t="s">
        <v>172</v>
      </c>
      <c r="C70" s="12" t="s">
        <v>173</v>
      </c>
      <c r="D70" s="20" t="s">
        <v>39</v>
      </c>
      <c r="E70" s="9" t="s">
        <v>100</v>
      </c>
      <c r="F70" s="9" t="s">
        <v>161</v>
      </c>
      <c r="G70" s="9" t="s">
        <v>39</v>
      </c>
      <c r="H70" s="9" t="s">
        <v>161</v>
      </c>
      <c r="I70" s="17" t="s">
        <v>100</v>
      </c>
    </row>
    <row r="71" spans="1:9" ht="15.75" thickBot="1">
      <c r="A71" s="6">
        <v>338</v>
      </c>
      <c r="B71" s="7" t="s">
        <v>174</v>
      </c>
      <c r="C71" s="12" t="s">
        <v>175</v>
      </c>
      <c r="D71" s="20" t="s">
        <v>39</v>
      </c>
      <c r="E71" s="9" t="s">
        <v>100</v>
      </c>
      <c r="F71" s="9" t="s">
        <v>161</v>
      </c>
      <c r="G71" s="9" t="s">
        <v>39</v>
      </c>
      <c r="H71" s="9" t="s">
        <v>161</v>
      </c>
      <c r="I71" s="17" t="s">
        <v>100</v>
      </c>
    </row>
    <row r="72" spans="1:9" ht="15.75" thickBot="1">
      <c r="A72" s="6">
        <v>339</v>
      </c>
      <c r="B72" s="7" t="s">
        <v>176</v>
      </c>
      <c r="C72" s="12" t="s">
        <v>177</v>
      </c>
      <c r="D72" s="20" t="s">
        <v>39</v>
      </c>
      <c r="E72" s="9" t="s">
        <v>100</v>
      </c>
      <c r="F72" s="9" t="s">
        <v>161</v>
      </c>
      <c r="G72" s="9" t="s">
        <v>39</v>
      </c>
      <c r="H72" s="9" t="s">
        <v>161</v>
      </c>
      <c r="I72" s="17" t="s">
        <v>100</v>
      </c>
    </row>
    <row r="73" spans="1:9" ht="15.75" thickBot="1">
      <c r="A73" s="6">
        <v>340</v>
      </c>
      <c r="B73" s="7" t="s">
        <v>178</v>
      </c>
      <c r="C73" s="12" t="s">
        <v>179</v>
      </c>
      <c r="D73" s="20" t="s">
        <v>39</v>
      </c>
      <c r="E73" s="9" t="s">
        <v>100</v>
      </c>
      <c r="F73" s="9" t="s">
        <v>161</v>
      </c>
      <c r="G73" s="9" t="s">
        <v>39</v>
      </c>
      <c r="H73" s="9" t="s">
        <v>161</v>
      </c>
      <c r="I73" s="17" t="s">
        <v>100</v>
      </c>
    </row>
    <row r="74" spans="1:9" ht="15.75" thickBot="1">
      <c r="A74" s="6">
        <v>341</v>
      </c>
      <c r="B74" s="7" t="s">
        <v>180</v>
      </c>
      <c r="C74" s="12" t="s">
        <v>181</v>
      </c>
      <c r="D74" s="20" t="s">
        <v>39</v>
      </c>
      <c r="E74" s="9" t="s">
        <v>100</v>
      </c>
      <c r="F74" s="9" t="s">
        <v>161</v>
      </c>
      <c r="G74" s="9" t="s">
        <v>39</v>
      </c>
      <c r="H74" s="9" t="s">
        <v>161</v>
      </c>
      <c r="I74" s="17" t="s">
        <v>100</v>
      </c>
    </row>
    <row r="75" spans="1:9" ht="15.75" thickBot="1">
      <c r="A75" s="6">
        <v>342</v>
      </c>
      <c r="B75" s="7" t="s">
        <v>182</v>
      </c>
      <c r="C75" s="12" t="s">
        <v>183</v>
      </c>
      <c r="D75" s="20" t="s">
        <v>39</v>
      </c>
      <c r="E75" s="9" t="s">
        <v>100</v>
      </c>
      <c r="F75" s="9" t="s">
        <v>161</v>
      </c>
      <c r="G75" s="9" t="s">
        <v>39</v>
      </c>
      <c r="H75" s="9" t="s">
        <v>161</v>
      </c>
      <c r="I75" s="17" t="s">
        <v>100</v>
      </c>
    </row>
    <row r="76" spans="1:9" ht="15.75" thickBot="1">
      <c r="A76" s="6">
        <v>345</v>
      </c>
      <c r="B76" s="7" t="s">
        <v>184</v>
      </c>
      <c r="C76" s="12" t="s">
        <v>185</v>
      </c>
      <c r="D76" s="22"/>
      <c r="E76" s="9" t="s">
        <v>186</v>
      </c>
      <c r="F76" s="11"/>
      <c r="G76" s="11"/>
      <c r="H76" s="11"/>
      <c r="I76" s="17" t="s">
        <v>186</v>
      </c>
    </row>
    <row r="77" spans="1:9" ht="15.75" thickBot="1">
      <c r="A77" s="6">
        <v>357</v>
      </c>
      <c r="B77" s="7" t="s">
        <v>187</v>
      </c>
      <c r="C77" s="12" t="s">
        <v>188</v>
      </c>
      <c r="D77" s="20" t="s">
        <v>42</v>
      </c>
      <c r="E77" s="9" t="s">
        <v>186</v>
      </c>
      <c r="F77" s="9" t="s">
        <v>44</v>
      </c>
      <c r="G77" s="9" t="s">
        <v>42</v>
      </c>
      <c r="H77" s="9" t="s">
        <v>44</v>
      </c>
      <c r="I77" s="17" t="s">
        <v>186</v>
      </c>
    </row>
    <row r="78" spans="1:9" ht="15.75" thickBot="1">
      <c r="A78" s="6">
        <v>358</v>
      </c>
      <c r="B78" s="7" t="s">
        <v>189</v>
      </c>
      <c r="C78" s="12" t="s">
        <v>190</v>
      </c>
      <c r="D78" s="20" t="s">
        <v>42</v>
      </c>
      <c r="E78" s="9" t="s">
        <v>43</v>
      </c>
      <c r="F78" s="9" t="s">
        <v>44</v>
      </c>
      <c r="G78" s="9" t="s">
        <v>42</v>
      </c>
      <c r="H78" s="9" t="s">
        <v>44</v>
      </c>
      <c r="I78" s="17" t="s">
        <v>43</v>
      </c>
    </row>
    <row r="79" spans="1:9" ht="15.75" thickBot="1">
      <c r="A79" s="6">
        <v>359</v>
      </c>
      <c r="B79" s="7" t="s">
        <v>191</v>
      </c>
      <c r="C79" s="12" t="s">
        <v>192</v>
      </c>
      <c r="D79" s="20" t="s">
        <v>42</v>
      </c>
      <c r="E79" s="9" t="s">
        <v>43</v>
      </c>
      <c r="F79" s="9" t="s">
        <v>44</v>
      </c>
      <c r="G79" s="9" t="s">
        <v>42</v>
      </c>
      <c r="H79" s="9" t="s">
        <v>44</v>
      </c>
      <c r="I79" s="17" t="s">
        <v>43</v>
      </c>
    </row>
    <row r="80" spans="1:9" ht="15.75" thickBot="1">
      <c r="A80" s="6">
        <v>360</v>
      </c>
      <c r="B80" s="7" t="s">
        <v>193</v>
      </c>
      <c r="C80" s="12" t="s">
        <v>194</v>
      </c>
      <c r="D80" s="20" t="s">
        <v>42</v>
      </c>
      <c r="E80" s="9" t="s">
        <v>43</v>
      </c>
      <c r="F80" s="9" t="s">
        <v>44</v>
      </c>
      <c r="G80" s="9" t="s">
        <v>42</v>
      </c>
      <c r="H80" s="9" t="s">
        <v>44</v>
      </c>
      <c r="I80" s="17" t="s">
        <v>43</v>
      </c>
    </row>
    <row r="81" spans="1:9" ht="15.75" thickBot="1">
      <c r="A81" s="6">
        <v>361</v>
      </c>
      <c r="B81" s="7" t="s">
        <v>195</v>
      </c>
      <c r="C81" s="12" t="s">
        <v>196</v>
      </c>
      <c r="D81" s="20" t="s">
        <v>42</v>
      </c>
      <c r="E81" s="9" t="s">
        <v>43</v>
      </c>
      <c r="F81" s="9" t="s">
        <v>44</v>
      </c>
      <c r="G81" s="9" t="s">
        <v>42</v>
      </c>
      <c r="H81" s="9" t="s">
        <v>44</v>
      </c>
      <c r="I81" s="17" t="s">
        <v>43</v>
      </c>
    </row>
    <row r="82" spans="1:9" ht="15.75" thickBot="1">
      <c r="A82" s="6">
        <v>370</v>
      </c>
      <c r="B82" s="7" t="s">
        <v>197</v>
      </c>
      <c r="C82" s="12" t="s">
        <v>198</v>
      </c>
      <c r="D82" s="22"/>
      <c r="E82" s="9" t="s">
        <v>186</v>
      </c>
      <c r="F82" s="11"/>
      <c r="G82" s="11"/>
      <c r="H82" s="11"/>
      <c r="I82" s="17" t="s">
        <v>186</v>
      </c>
    </row>
    <row r="83" spans="1:9" ht="13.5" thickBot="1">
      <c r="A83" s="6">
        <v>371</v>
      </c>
      <c r="B83" s="7" t="s">
        <v>199</v>
      </c>
      <c r="C83" s="12" t="s">
        <v>200</v>
      </c>
      <c r="D83" s="21"/>
      <c r="E83" s="9" t="s">
        <v>100</v>
      </c>
      <c r="F83" s="11"/>
      <c r="G83" s="10"/>
      <c r="H83" s="11"/>
      <c r="I83" s="17" t="s">
        <v>100</v>
      </c>
    </row>
    <row r="84" spans="1:9" ht="13.5" thickBot="1">
      <c r="A84" s="6">
        <v>372</v>
      </c>
      <c r="B84" s="7" t="s">
        <v>201</v>
      </c>
      <c r="C84" s="12" t="s">
        <v>202</v>
      </c>
      <c r="D84" s="21"/>
      <c r="E84" s="9" t="s">
        <v>186</v>
      </c>
      <c r="F84" s="11"/>
      <c r="G84" s="10"/>
      <c r="H84" s="11"/>
      <c r="I84" s="17" t="s">
        <v>186</v>
      </c>
    </row>
    <row r="85" spans="1:9" ht="13.5" thickBot="1">
      <c r="A85" s="6">
        <v>378</v>
      </c>
      <c r="B85" s="7" t="s">
        <v>203</v>
      </c>
      <c r="C85" s="12" t="s">
        <v>204</v>
      </c>
      <c r="D85" s="20" t="s">
        <v>42</v>
      </c>
      <c r="E85" s="9" t="s">
        <v>186</v>
      </c>
      <c r="F85" s="9" t="s">
        <v>44</v>
      </c>
      <c r="G85" s="9" t="s">
        <v>42</v>
      </c>
      <c r="H85" s="9" t="s">
        <v>44</v>
      </c>
      <c r="I85" s="17" t="s">
        <v>186</v>
      </c>
    </row>
    <row r="86" spans="1:9" ht="13.5" thickBot="1">
      <c r="A86" s="6">
        <v>379</v>
      </c>
      <c r="B86" s="7" t="s">
        <v>205</v>
      </c>
      <c r="C86" s="12" t="s">
        <v>206</v>
      </c>
      <c r="D86" s="20" t="s">
        <v>42</v>
      </c>
      <c r="E86" s="9" t="s">
        <v>186</v>
      </c>
      <c r="F86" s="9" t="s">
        <v>44</v>
      </c>
      <c r="G86" s="9" t="s">
        <v>42</v>
      </c>
      <c r="H86" s="9" t="s">
        <v>44</v>
      </c>
      <c r="I86" s="17" t="s">
        <v>186</v>
      </c>
    </row>
    <row r="87" spans="1:9" ht="13.5" thickBot="1">
      <c r="A87" s="6">
        <v>380</v>
      </c>
      <c r="B87" s="7" t="s">
        <v>207</v>
      </c>
      <c r="C87" s="12" t="s">
        <v>208</v>
      </c>
      <c r="D87" s="20" t="s">
        <v>42</v>
      </c>
      <c r="E87" s="9" t="s">
        <v>186</v>
      </c>
      <c r="F87" s="9" t="s">
        <v>44</v>
      </c>
      <c r="G87" s="9" t="s">
        <v>42</v>
      </c>
      <c r="H87" s="9" t="s">
        <v>44</v>
      </c>
      <c r="I87" s="17" t="s">
        <v>186</v>
      </c>
    </row>
    <row r="88" spans="1:9" ht="13.5" thickBot="1">
      <c r="A88" s="6">
        <v>384</v>
      </c>
      <c r="B88" s="7" t="s">
        <v>209</v>
      </c>
      <c r="C88" s="12" t="s">
        <v>210</v>
      </c>
      <c r="D88" s="20" t="s">
        <v>42</v>
      </c>
      <c r="E88" s="9" t="s">
        <v>186</v>
      </c>
      <c r="F88" s="9" t="s">
        <v>44</v>
      </c>
      <c r="G88" s="9" t="s">
        <v>42</v>
      </c>
      <c r="H88" s="9" t="s">
        <v>44</v>
      </c>
      <c r="I88" s="17" t="s">
        <v>186</v>
      </c>
    </row>
    <row r="89" spans="1:9" ht="13.5" thickBot="1">
      <c r="A89" s="6">
        <v>387</v>
      </c>
      <c r="B89" s="7" t="s">
        <v>211</v>
      </c>
      <c r="C89" s="12" t="s">
        <v>212</v>
      </c>
      <c r="D89" s="20" t="s">
        <v>33</v>
      </c>
      <c r="E89" s="9" t="s">
        <v>213</v>
      </c>
      <c r="F89" s="9" t="s">
        <v>33</v>
      </c>
      <c r="G89" s="9" t="s">
        <v>33</v>
      </c>
      <c r="H89" s="9" t="s">
        <v>33</v>
      </c>
      <c r="I89" s="17" t="s">
        <v>213</v>
      </c>
    </row>
    <row r="90" spans="1:9" s="37" customFormat="1" ht="13.5" thickBot="1">
      <c r="A90" s="33">
        <v>393</v>
      </c>
      <c r="B90" s="34" t="s">
        <v>214</v>
      </c>
      <c r="C90" s="35" t="s">
        <v>215</v>
      </c>
      <c r="D90" s="36" t="s">
        <v>26</v>
      </c>
      <c r="E90" s="36" t="s">
        <v>26</v>
      </c>
      <c r="F90" s="36" t="s">
        <v>26</v>
      </c>
      <c r="G90" s="36" t="s">
        <v>20</v>
      </c>
      <c r="H90" s="36" t="s">
        <v>26</v>
      </c>
      <c r="I90" s="36" t="s">
        <v>26</v>
      </c>
    </row>
    <row r="91" spans="1:9" ht="13.5" thickBot="1">
      <c r="A91" s="6">
        <v>396</v>
      </c>
      <c r="B91" s="7" t="s">
        <v>216</v>
      </c>
      <c r="C91" s="12" t="s">
        <v>217</v>
      </c>
      <c r="D91" s="21"/>
      <c r="E91" s="9" t="s">
        <v>100</v>
      </c>
      <c r="F91" s="11"/>
      <c r="G91" s="10"/>
      <c r="H91" s="11"/>
      <c r="I91" s="17" t="s">
        <v>100</v>
      </c>
    </row>
    <row r="92" spans="1:9" ht="13.5" thickBot="1">
      <c r="A92" s="6">
        <v>400</v>
      </c>
      <c r="B92" s="7" t="s">
        <v>218</v>
      </c>
      <c r="C92" s="12" t="s">
        <v>219</v>
      </c>
      <c r="D92" s="20" t="s">
        <v>39</v>
      </c>
      <c r="E92" s="9" t="s">
        <v>100</v>
      </c>
      <c r="F92" s="9" t="s">
        <v>161</v>
      </c>
      <c r="G92" s="9" t="s">
        <v>39</v>
      </c>
      <c r="H92" s="9" t="s">
        <v>161</v>
      </c>
      <c r="I92" s="17" t="s">
        <v>100</v>
      </c>
    </row>
    <row r="93" spans="1:9" ht="13.5" thickBot="1">
      <c r="A93" s="6">
        <v>401</v>
      </c>
      <c r="B93" s="7" t="s">
        <v>220</v>
      </c>
      <c r="C93" s="12" t="s">
        <v>221</v>
      </c>
      <c r="D93" s="20" t="s">
        <v>39</v>
      </c>
      <c r="E93" s="9" t="s">
        <v>100</v>
      </c>
      <c r="F93" s="9" t="s">
        <v>161</v>
      </c>
      <c r="G93" s="9" t="s">
        <v>39</v>
      </c>
      <c r="H93" s="9" t="s">
        <v>161</v>
      </c>
      <c r="I93" s="17" t="s">
        <v>100</v>
      </c>
    </row>
    <row r="94" spans="1:9" ht="13.5" thickBot="1">
      <c r="A94" s="6">
        <v>402</v>
      </c>
      <c r="B94" s="7" t="s">
        <v>222</v>
      </c>
      <c r="C94" s="12" t="s">
        <v>223</v>
      </c>
      <c r="D94" s="20" t="s">
        <v>36</v>
      </c>
      <c r="E94" s="9" t="s">
        <v>37</v>
      </c>
      <c r="F94" s="9" t="s">
        <v>38</v>
      </c>
      <c r="G94" s="9" t="s">
        <v>36</v>
      </c>
      <c r="H94" s="9" t="s">
        <v>38</v>
      </c>
      <c r="I94" s="17" t="s">
        <v>37</v>
      </c>
    </row>
    <row r="95" spans="1:9" ht="13.5" thickBot="1">
      <c r="A95" s="6">
        <v>403</v>
      </c>
      <c r="B95" s="7" t="s">
        <v>224</v>
      </c>
      <c r="C95" s="12" t="s">
        <v>225</v>
      </c>
      <c r="D95" s="20" t="s">
        <v>39</v>
      </c>
      <c r="E95" s="9" t="s">
        <v>100</v>
      </c>
      <c r="F95" s="9" t="s">
        <v>161</v>
      </c>
      <c r="G95" s="9" t="s">
        <v>39</v>
      </c>
      <c r="H95" s="9" t="s">
        <v>161</v>
      </c>
      <c r="I95" s="17" t="s">
        <v>100</v>
      </c>
    </row>
    <row r="96" spans="1:9" ht="13.5" thickBot="1">
      <c r="A96" s="6">
        <v>411</v>
      </c>
      <c r="B96" s="7" t="s">
        <v>226</v>
      </c>
      <c r="C96" s="12" t="s">
        <v>227</v>
      </c>
      <c r="D96" s="20" t="s">
        <v>42</v>
      </c>
      <c r="E96" s="9" t="s">
        <v>186</v>
      </c>
      <c r="F96" s="9" t="s">
        <v>44</v>
      </c>
      <c r="G96" s="9" t="s">
        <v>42</v>
      </c>
      <c r="H96" s="9" t="s">
        <v>44</v>
      </c>
      <c r="I96" s="17" t="s">
        <v>186</v>
      </c>
    </row>
    <row r="97" spans="1:9" s="37" customFormat="1" ht="13.5" thickBot="1">
      <c r="A97" s="33">
        <v>413</v>
      </c>
      <c r="B97" s="34" t="s">
        <v>228</v>
      </c>
      <c r="C97" s="35" t="s">
        <v>229</v>
      </c>
      <c r="D97" s="36" t="s">
        <v>22</v>
      </c>
      <c r="E97" s="36" t="s">
        <v>23</v>
      </c>
      <c r="F97" s="36" t="s">
        <v>22</v>
      </c>
      <c r="G97" s="36" t="s">
        <v>22</v>
      </c>
      <c r="H97" s="36" t="s">
        <v>22</v>
      </c>
      <c r="I97" s="36" t="s">
        <v>23</v>
      </c>
    </row>
    <row r="98" spans="1:9" ht="13.5" thickBot="1">
      <c r="A98" s="6">
        <v>415</v>
      </c>
      <c r="B98" s="7" t="s">
        <v>230</v>
      </c>
      <c r="C98" s="12" t="s">
        <v>231</v>
      </c>
      <c r="D98" s="20" t="s">
        <v>42</v>
      </c>
      <c r="E98" s="9" t="s">
        <v>186</v>
      </c>
      <c r="F98" s="9" t="s">
        <v>44</v>
      </c>
      <c r="G98" s="9" t="s">
        <v>42</v>
      </c>
      <c r="H98" s="9" t="s">
        <v>44</v>
      </c>
      <c r="I98" s="17" t="s">
        <v>186</v>
      </c>
    </row>
    <row r="99" spans="1:9" ht="13.5" thickBot="1">
      <c r="A99" s="6">
        <v>416</v>
      </c>
      <c r="B99" s="7" t="s">
        <v>232</v>
      </c>
      <c r="C99" s="12" t="s">
        <v>233</v>
      </c>
      <c r="D99" s="20" t="s">
        <v>42</v>
      </c>
      <c r="E99" s="9" t="s">
        <v>186</v>
      </c>
      <c r="F99" s="9" t="s">
        <v>44</v>
      </c>
      <c r="G99" s="9" t="s">
        <v>42</v>
      </c>
      <c r="H99" s="9" t="s">
        <v>44</v>
      </c>
      <c r="I99" s="17" t="s">
        <v>186</v>
      </c>
    </row>
    <row r="100" spans="1:9" s="32" customFormat="1" ht="13.5" thickBot="1">
      <c r="A100" s="28">
        <v>421</v>
      </c>
      <c r="B100" s="29" t="s">
        <v>234</v>
      </c>
      <c r="C100" s="30" t="s">
        <v>235</v>
      </c>
      <c r="D100" s="31" t="s">
        <v>26</v>
      </c>
      <c r="E100" s="31" t="s">
        <v>26</v>
      </c>
      <c r="F100" s="31" t="s">
        <v>26</v>
      </c>
      <c r="G100" s="31" t="s">
        <v>20</v>
      </c>
      <c r="H100" s="31" t="s">
        <v>26</v>
      </c>
      <c r="I100" s="31" t="s">
        <v>26</v>
      </c>
    </row>
  </sheetData>
  <mergeCells count="7">
    <mergeCell ref="I4:I5"/>
    <mergeCell ref="D4:H4"/>
    <mergeCell ref="D3:I3"/>
    <mergeCell ref="B7:C7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opLeftCell="A36" workbookViewId="0">
      <selection sqref="A1:N82"/>
    </sheetView>
  </sheetViews>
  <sheetFormatPr defaultRowHeight="12.75"/>
  <cols>
    <col min="1" max="1" width="12.42578125" style="43" customWidth="1"/>
    <col min="2" max="2" width="6.42578125" style="43" customWidth="1"/>
    <col min="3" max="3" width="48.28515625" style="43" customWidth="1"/>
    <col min="4" max="4" width="15.140625" style="43" customWidth="1"/>
    <col min="5" max="5" width="12.85546875" style="43" customWidth="1"/>
    <col min="6" max="6" width="14" style="43" customWidth="1"/>
    <col min="7" max="7" width="13.42578125" style="43" customWidth="1"/>
    <col min="8" max="8" width="13" style="43" customWidth="1"/>
    <col min="9" max="9" width="13.42578125" style="43" customWidth="1"/>
    <col min="10" max="10" width="13" style="43" customWidth="1"/>
    <col min="11" max="11" width="13.42578125" style="43" customWidth="1"/>
    <col min="12" max="12" width="13" style="43" customWidth="1"/>
    <col min="13" max="13" width="14" style="43" customWidth="1"/>
    <col min="14" max="14" width="13.28515625" style="43" customWidth="1"/>
    <col min="15" max="16384" width="9.140625" style="43"/>
  </cols>
  <sheetData>
    <row r="1" spans="1:14">
      <c r="A1" s="41"/>
      <c r="B1" s="180" t="s">
        <v>245</v>
      </c>
      <c r="C1" s="181"/>
      <c r="D1" s="181"/>
      <c r="E1" s="181"/>
      <c r="F1" s="181"/>
      <c r="G1" s="181"/>
      <c r="H1" s="181"/>
      <c r="I1" s="13"/>
    </row>
    <row r="2" spans="1:14" ht="13.5" thickBot="1">
      <c r="A2" s="41"/>
      <c r="B2" s="41"/>
      <c r="C2" s="42"/>
      <c r="D2" s="13"/>
      <c r="E2" s="13"/>
      <c r="F2" s="13"/>
      <c r="G2" s="13"/>
      <c r="H2" s="13"/>
      <c r="I2" s="13"/>
    </row>
    <row r="3" spans="1:14" ht="22.5" customHeight="1" thickBot="1">
      <c r="A3" s="184" t="s">
        <v>236</v>
      </c>
      <c r="B3" s="179" t="s">
        <v>239</v>
      </c>
      <c r="C3" s="185" t="s">
        <v>0</v>
      </c>
      <c r="D3" s="175" t="s">
        <v>238</v>
      </c>
      <c r="E3" s="176"/>
      <c r="F3" s="176"/>
      <c r="G3" s="176"/>
      <c r="H3" s="176"/>
      <c r="I3" s="176"/>
      <c r="J3" s="177"/>
      <c r="K3" s="177"/>
      <c r="L3" s="177"/>
      <c r="M3" s="177"/>
      <c r="N3" s="178"/>
    </row>
    <row r="4" spans="1:14" ht="13.5" thickBot="1">
      <c r="A4" s="170"/>
      <c r="B4" s="158"/>
      <c r="C4" s="186"/>
      <c r="D4" s="188" t="s">
        <v>2</v>
      </c>
      <c r="E4" s="189"/>
      <c r="F4" s="189"/>
      <c r="G4" s="189"/>
      <c r="H4" s="189"/>
      <c r="I4" s="158" t="s">
        <v>3</v>
      </c>
      <c r="J4" s="190" t="s">
        <v>276</v>
      </c>
      <c r="K4" s="190" t="s">
        <v>277</v>
      </c>
      <c r="L4" s="179" t="s">
        <v>278</v>
      </c>
      <c r="M4" s="179" t="s">
        <v>279</v>
      </c>
      <c r="N4" s="179" t="s">
        <v>280</v>
      </c>
    </row>
    <row r="5" spans="1:14" ht="203.25" customHeight="1" thickBot="1">
      <c r="A5" s="170"/>
      <c r="B5" s="159"/>
      <c r="C5" s="187"/>
      <c r="D5" s="44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159"/>
      <c r="J5" s="191"/>
      <c r="K5" s="191"/>
      <c r="L5" s="159"/>
      <c r="M5" s="159"/>
      <c r="N5" s="159"/>
    </row>
    <row r="6" spans="1:14" ht="13.5" thickBot="1">
      <c r="A6" s="45">
        <v>1</v>
      </c>
      <c r="B6" s="18">
        <v>2</v>
      </c>
      <c r="C6" s="17">
        <v>3</v>
      </c>
      <c r="D6" s="14">
        <v>4</v>
      </c>
      <c r="E6" s="14">
        <v>5</v>
      </c>
      <c r="F6" s="14">
        <v>6</v>
      </c>
      <c r="G6" s="17">
        <v>7</v>
      </c>
      <c r="H6" s="14">
        <v>8</v>
      </c>
      <c r="I6" s="17">
        <v>9</v>
      </c>
      <c r="J6" s="58"/>
      <c r="K6" s="58"/>
      <c r="L6" s="58"/>
      <c r="M6" s="58"/>
      <c r="N6" s="58"/>
    </row>
    <row r="7" spans="1:14" ht="13.5" thickBot="1">
      <c r="A7" s="18" t="s">
        <v>34</v>
      </c>
      <c r="B7" s="18">
        <v>1</v>
      </c>
      <c r="C7" s="19" t="s">
        <v>35</v>
      </c>
      <c r="D7" s="17" t="s">
        <v>36</v>
      </c>
      <c r="E7" s="17">
        <v>2017</v>
      </c>
      <c r="F7" s="17">
        <v>2017</v>
      </c>
      <c r="G7" s="17">
        <v>2017</v>
      </c>
      <c r="H7" s="17">
        <v>2017</v>
      </c>
      <c r="I7" s="17">
        <v>2017</v>
      </c>
      <c r="J7" s="17">
        <v>2017</v>
      </c>
      <c r="K7" s="17">
        <v>2017</v>
      </c>
      <c r="L7" s="17">
        <v>2017</v>
      </c>
      <c r="M7" s="17">
        <v>2017</v>
      </c>
      <c r="N7" s="17">
        <v>2017</v>
      </c>
    </row>
    <row r="8" spans="1:14" ht="13.5" thickBot="1">
      <c r="A8" s="18" t="s">
        <v>40</v>
      </c>
      <c r="B8" s="18">
        <v>2</v>
      </c>
      <c r="C8" s="19" t="s">
        <v>41</v>
      </c>
      <c r="D8" s="17" t="s">
        <v>42</v>
      </c>
      <c r="E8" s="17">
        <v>2018</v>
      </c>
      <c r="F8" s="17">
        <v>2018</v>
      </c>
      <c r="G8" s="17">
        <v>2018</v>
      </c>
      <c r="H8" s="17">
        <v>2018</v>
      </c>
      <c r="I8" s="17">
        <v>2018</v>
      </c>
      <c r="J8" s="17">
        <v>2018</v>
      </c>
      <c r="K8" s="17">
        <v>2018</v>
      </c>
      <c r="L8" s="17">
        <v>2018</v>
      </c>
      <c r="M8" s="17">
        <v>2018</v>
      </c>
      <c r="N8" s="17">
        <v>2018</v>
      </c>
    </row>
    <row r="9" spans="1:14" ht="13.5" thickBot="1">
      <c r="A9" s="18" t="s">
        <v>45</v>
      </c>
      <c r="B9" s="18">
        <v>3</v>
      </c>
      <c r="C9" s="19" t="s">
        <v>46</v>
      </c>
      <c r="D9" s="17" t="s">
        <v>42</v>
      </c>
      <c r="E9" s="17">
        <v>2018</v>
      </c>
      <c r="F9" s="17">
        <v>2018</v>
      </c>
      <c r="G9" s="17">
        <v>2018</v>
      </c>
      <c r="H9" s="17">
        <v>2018</v>
      </c>
      <c r="I9" s="17">
        <v>2018</v>
      </c>
      <c r="J9" s="17">
        <v>2018</v>
      </c>
      <c r="K9" s="17">
        <v>2018</v>
      </c>
      <c r="L9" s="17">
        <v>2018</v>
      </c>
      <c r="M9" s="17">
        <v>2018</v>
      </c>
      <c r="N9" s="17">
        <v>2018</v>
      </c>
    </row>
    <row r="10" spans="1:14" ht="13.5" thickBot="1">
      <c r="A10" s="18" t="s">
        <v>47</v>
      </c>
      <c r="B10" s="18">
        <v>4</v>
      </c>
      <c r="C10" s="19" t="s">
        <v>48</v>
      </c>
      <c r="D10" s="17" t="s">
        <v>42</v>
      </c>
      <c r="E10" s="17">
        <v>2018</v>
      </c>
      <c r="F10" s="17">
        <v>2018</v>
      </c>
      <c r="G10" s="17">
        <v>2018</v>
      </c>
      <c r="H10" s="17">
        <v>2018</v>
      </c>
      <c r="I10" s="17">
        <v>2018</v>
      </c>
      <c r="J10" s="17">
        <v>2018</v>
      </c>
      <c r="K10" s="17">
        <v>2018</v>
      </c>
      <c r="L10" s="17">
        <v>2018</v>
      </c>
      <c r="M10" s="17">
        <v>2018</v>
      </c>
      <c r="N10" s="17">
        <v>2018</v>
      </c>
    </row>
    <row r="11" spans="1:14" ht="13.5" thickBot="1">
      <c r="A11" s="18" t="s">
        <v>49</v>
      </c>
      <c r="B11" s="18">
        <v>5</v>
      </c>
      <c r="C11" s="19" t="s">
        <v>50</v>
      </c>
      <c r="D11" s="17" t="s">
        <v>42</v>
      </c>
      <c r="E11" s="17">
        <v>2018</v>
      </c>
      <c r="F11" s="17">
        <v>2018</v>
      </c>
      <c r="G11" s="17">
        <v>2018</v>
      </c>
      <c r="H11" s="17">
        <v>2018</v>
      </c>
      <c r="I11" s="17">
        <v>2018</v>
      </c>
      <c r="J11" s="17">
        <v>2018</v>
      </c>
      <c r="K11" s="17">
        <v>2018</v>
      </c>
      <c r="L11" s="17">
        <v>2018</v>
      </c>
      <c r="M11" s="17">
        <v>2018</v>
      </c>
      <c r="N11" s="17">
        <v>2018</v>
      </c>
    </row>
    <row r="12" spans="1:14" ht="13.5" thickBot="1">
      <c r="A12" s="18" t="s">
        <v>51</v>
      </c>
      <c r="B12" s="18">
        <v>6</v>
      </c>
      <c r="C12" s="19" t="s">
        <v>52</v>
      </c>
      <c r="D12" s="17" t="s">
        <v>42</v>
      </c>
      <c r="E12" s="17">
        <v>2018</v>
      </c>
      <c r="F12" s="17">
        <v>2018</v>
      </c>
      <c r="G12" s="17">
        <v>2018</v>
      </c>
      <c r="H12" s="17">
        <v>2018</v>
      </c>
      <c r="I12" s="17">
        <v>2018</v>
      </c>
      <c r="J12" s="17">
        <v>2018</v>
      </c>
      <c r="K12" s="17">
        <v>2018</v>
      </c>
      <c r="L12" s="17">
        <v>2018</v>
      </c>
      <c r="M12" s="17">
        <v>2018</v>
      </c>
      <c r="N12" s="17">
        <v>2018</v>
      </c>
    </row>
    <row r="13" spans="1:14" ht="13.5" thickBot="1">
      <c r="A13" s="18" t="s">
        <v>57</v>
      </c>
      <c r="B13" s="18">
        <v>7</v>
      </c>
      <c r="C13" s="19" t="s">
        <v>58</v>
      </c>
      <c r="D13" s="17" t="s">
        <v>42</v>
      </c>
      <c r="E13" s="17">
        <v>2018</v>
      </c>
      <c r="F13" s="17">
        <v>2018</v>
      </c>
      <c r="G13" s="17">
        <v>2018</v>
      </c>
      <c r="H13" s="17">
        <v>2018</v>
      </c>
      <c r="I13" s="17">
        <v>2018</v>
      </c>
      <c r="J13" s="17">
        <v>2018</v>
      </c>
      <c r="K13" s="17">
        <v>2018</v>
      </c>
      <c r="L13" s="17">
        <v>2018</v>
      </c>
      <c r="M13" s="17">
        <v>2018</v>
      </c>
      <c r="N13" s="17">
        <v>2018</v>
      </c>
    </row>
    <row r="14" spans="1:14" ht="13.5" thickBot="1">
      <c r="A14" s="18" t="s">
        <v>65</v>
      </c>
      <c r="B14" s="18">
        <v>8</v>
      </c>
      <c r="C14" s="19" t="s">
        <v>66</v>
      </c>
      <c r="D14" s="17" t="s">
        <v>67</v>
      </c>
      <c r="E14" s="17">
        <v>2015</v>
      </c>
      <c r="F14" s="17">
        <v>2015</v>
      </c>
      <c r="G14" s="17">
        <v>2015</v>
      </c>
      <c r="H14" s="17">
        <v>2015</v>
      </c>
      <c r="I14" s="17">
        <v>2015</v>
      </c>
      <c r="J14" s="17">
        <v>2015</v>
      </c>
      <c r="K14" s="17">
        <v>2015</v>
      </c>
      <c r="L14" s="17">
        <v>2015</v>
      </c>
      <c r="M14" s="17">
        <v>2015</v>
      </c>
      <c r="N14" s="17">
        <v>2015</v>
      </c>
    </row>
    <row r="15" spans="1:14" ht="13.5" thickBot="1">
      <c r="A15" s="18" t="s">
        <v>70</v>
      </c>
      <c r="B15" s="18">
        <v>9</v>
      </c>
      <c r="C15" s="19" t="s">
        <v>71</v>
      </c>
      <c r="D15" s="17" t="s">
        <v>67</v>
      </c>
      <c r="E15" s="17">
        <v>2015</v>
      </c>
      <c r="F15" s="17">
        <v>2015</v>
      </c>
      <c r="G15" s="17">
        <v>2015</v>
      </c>
      <c r="H15" s="17">
        <v>2015</v>
      </c>
      <c r="I15" s="17">
        <v>2015</v>
      </c>
      <c r="J15" s="17">
        <v>2015</v>
      </c>
      <c r="K15" s="17">
        <v>2015</v>
      </c>
      <c r="L15" s="17">
        <v>2015</v>
      </c>
      <c r="M15" s="17">
        <v>2015</v>
      </c>
      <c r="N15" s="17">
        <v>2015</v>
      </c>
    </row>
    <row r="16" spans="1:14" ht="13.5" thickBot="1">
      <c r="A16" s="18" t="s">
        <v>72</v>
      </c>
      <c r="B16" s="18">
        <v>10</v>
      </c>
      <c r="C16" s="19" t="s">
        <v>73</v>
      </c>
      <c r="D16" s="17" t="s">
        <v>36</v>
      </c>
      <c r="E16" s="17">
        <v>2017</v>
      </c>
      <c r="F16" s="17">
        <v>2017</v>
      </c>
      <c r="G16" s="17">
        <v>2017</v>
      </c>
      <c r="H16" s="17">
        <v>2017</v>
      </c>
      <c r="I16" s="17">
        <v>2017</v>
      </c>
      <c r="J16" s="17">
        <v>2017</v>
      </c>
      <c r="K16" s="17">
        <v>2017</v>
      </c>
      <c r="L16" s="17">
        <v>2017</v>
      </c>
      <c r="M16" s="17">
        <v>2017</v>
      </c>
      <c r="N16" s="17">
        <v>2017</v>
      </c>
    </row>
    <row r="17" spans="1:14" ht="13.5" thickBot="1">
      <c r="A17" s="18" t="s">
        <v>74</v>
      </c>
      <c r="B17" s="18">
        <v>11</v>
      </c>
      <c r="C17" s="19" t="s">
        <v>75</v>
      </c>
      <c r="D17" s="17" t="s">
        <v>36</v>
      </c>
      <c r="E17" s="17">
        <v>2017</v>
      </c>
      <c r="F17" s="17">
        <v>2017</v>
      </c>
      <c r="G17" s="17">
        <v>2017</v>
      </c>
      <c r="H17" s="17">
        <v>2017</v>
      </c>
      <c r="I17" s="17">
        <v>2017</v>
      </c>
      <c r="J17" s="17">
        <v>2017</v>
      </c>
      <c r="K17" s="17">
        <v>2017</v>
      </c>
      <c r="L17" s="17">
        <v>2017</v>
      </c>
      <c r="M17" s="17">
        <v>2017</v>
      </c>
      <c r="N17" s="17">
        <v>2017</v>
      </c>
    </row>
    <row r="18" spans="1:14" ht="13.5" thickBot="1">
      <c r="A18" s="18" t="s">
        <v>78</v>
      </c>
      <c r="B18" s="18">
        <v>12</v>
      </c>
      <c r="C18" s="19" t="s">
        <v>79</v>
      </c>
      <c r="D18" s="17" t="s">
        <v>42</v>
      </c>
      <c r="E18" s="17">
        <v>2018</v>
      </c>
      <c r="F18" s="17">
        <v>2018</v>
      </c>
      <c r="G18" s="17">
        <v>2018</v>
      </c>
      <c r="H18" s="17">
        <v>2018</v>
      </c>
      <c r="I18" s="17">
        <v>2018</v>
      </c>
      <c r="J18" s="17">
        <v>2018</v>
      </c>
      <c r="K18" s="17">
        <v>2018</v>
      </c>
      <c r="L18" s="17">
        <v>2018</v>
      </c>
      <c r="M18" s="17">
        <v>2018</v>
      </c>
      <c r="N18" s="17">
        <v>2018</v>
      </c>
    </row>
    <row r="19" spans="1:14" ht="13.5" thickBot="1">
      <c r="A19" s="18" t="s">
        <v>80</v>
      </c>
      <c r="B19" s="18">
        <v>13</v>
      </c>
      <c r="C19" s="19" t="s">
        <v>81</v>
      </c>
      <c r="D19" s="17" t="s">
        <v>42</v>
      </c>
      <c r="E19" s="17">
        <v>2018</v>
      </c>
      <c r="F19" s="17">
        <v>2018</v>
      </c>
      <c r="G19" s="17">
        <v>2018</v>
      </c>
      <c r="H19" s="17">
        <v>2018</v>
      </c>
      <c r="I19" s="17">
        <v>2018</v>
      </c>
      <c r="J19" s="17">
        <v>2018</v>
      </c>
      <c r="K19" s="17">
        <v>2018</v>
      </c>
      <c r="L19" s="17">
        <v>2018</v>
      </c>
      <c r="M19" s="17">
        <v>2018</v>
      </c>
      <c r="N19" s="17">
        <v>2018</v>
      </c>
    </row>
    <row r="20" spans="1:14" ht="13.5" thickBot="1">
      <c r="A20" s="18" t="s">
        <v>84</v>
      </c>
      <c r="B20" s="18">
        <v>14</v>
      </c>
      <c r="C20" s="19" t="s">
        <v>85</v>
      </c>
      <c r="D20" s="16"/>
      <c r="E20" s="17">
        <v>2015</v>
      </c>
      <c r="F20" s="16"/>
      <c r="G20" s="16"/>
      <c r="H20" s="16"/>
      <c r="I20" s="17">
        <v>2015</v>
      </c>
      <c r="J20" s="17">
        <v>2015</v>
      </c>
      <c r="K20" s="17">
        <v>2015</v>
      </c>
      <c r="L20" s="17">
        <v>2015</v>
      </c>
      <c r="M20" s="17">
        <v>2015</v>
      </c>
      <c r="N20" s="17">
        <v>2015</v>
      </c>
    </row>
    <row r="21" spans="1:14" ht="13.5" thickBot="1">
      <c r="A21" s="18" t="s">
        <v>86</v>
      </c>
      <c r="B21" s="18">
        <v>15</v>
      </c>
      <c r="C21" s="19" t="s">
        <v>87</v>
      </c>
      <c r="D21" s="17" t="s">
        <v>42</v>
      </c>
      <c r="E21" s="17">
        <v>2018</v>
      </c>
      <c r="F21" s="17">
        <v>2018</v>
      </c>
      <c r="G21" s="17">
        <v>2018</v>
      </c>
      <c r="H21" s="17">
        <v>2018</v>
      </c>
      <c r="I21" s="17">
        <v>2018</v>
      </c>
      <c r="J21" s="17">
        <v>2018</v>
      </c>
      <c r="K21" s="17">
        <v>2018</v>
      </c>
      <c r="L21" s="17">
        <v>2018</v>
      </c>
      <c r="M21" s="17">
        <v>2018</v>
      </c>
      <c r="N21" s="17">
        <v>2018</v>
      </c>
    </row>
    <row r="22" spans="1:14" ht="13.5" thickBot="1">
      <c r="A22" s="18" t="s">
        <v>88</v>
      </c>
      <c r="B22" s="18">
        <v>16</v>
      </c>
      <c r="C22" s="19" t="s">
        <v>89</v>
      </c>
      <c r="D22" s="17" t="s">
        <v>42</v>
      </c>
      <c r="E22" s="17">
        <v>2018</v>
      </c>
      <c r="F22" s="17">
        <v>2018</v>
      </c>
      <c r="G22" s="17">
        <v>2018</v>
      </c>
      <c r="H22" s="17">
        <v>2018</v>
      </c>
      <c r="I22" s="17">
        <v>2018</v>
      </c>
      <c r="J22" s="17">
        <v>2018</v>
      </c>
      <c r="K22" s="17">
        <v>2018</v>
      </c>
      <c r="L22" s="17">
        <v>2018</v>
      </c>
      <c r="M22" s="17">
        <v>2018</v>
      </c>
      <c r="N22" s="17">
        <v>2018</v>
      </c>
    </row>
    <row r="23" spans="1:14" ht="13.5" thickBot="1">
      <c r="A23" s="18" t="s">
        <v>90</v>
      </c>
      <c r="B23" s="18">
        <v>17</v>
      </c>
      <c r="C23" s="19" t="s">
        <v>91</v>
      </c>
      <c r="D23" s="17" t="s">
        <v>42</v>
      </c>
      <c r="E23" s="17">
        <v>2018</v>
      </c>
      <c r="F23" s="17">
        <v>2018</v>
      </c>
      <c r="G23" s="17">
        <v>2018</v>
      </c>
      <c r="H23" s="17">
        <v>2018</v>
      </c>
      <c r="I23" s="17">
        <v>2018</v>
      </c>
      <c r="J23" s="17">
        <v>2018</v>
      </c>
      <c r="K23" s="17">
        <v>2018</v>
      </c>
      <c r="L23" s="17">
        <v>2018</v>
      </c>
      <c r="M23" s="17">
        <v>2018</v>
      </c>
      <c r="N23" s="17">
        <v>2018</v>
      </c>
    </row>
    <row r="24" spans="1:14" ht="13.5" thickBot="1">
      <c r="A24" s="18" t="s">
        <v>92</v>
      </c>
      <c r="B24" s="18">
        <v>18</v>
      </c>
      <c r="C24" s="19" t="s">
        <v>93</v>
      </c>
      <c r="D24" s="17" t="s">
        <v>42</v>
      </c>
      <c r="E24" s="17">
        <v>2018</v>
      </c>
      <c r="F24" s="17">
        <v>2018</v>
      </c>
      <c r="G24" s="17">
        <v>2018</v>
      </c>
      <c r="H24" s="17">
        <v>2018</v>
      </c>
      <c r="I24" s="17">
        <v>2018</v>
      </c>
      <c r="J24" s="17">
        <v>2018</v>
      </c>
      <c r="K24" s="17">
        <v>2018</v>
      </c>
      <c r="L24" s="17">
        <v>2018</v>
      </c>
      <c r="M24" s="17">
        <v>2018</v>
      </c>
      <c r="N24" s="17">
        <v>2018</v>
      </c>
    </row>
    <row r="25" spans="1:14" ht="13.5" thickBot="1">
      <c r="A25" s="18" t="s">
        <v>94</v>
      </c>
      <c r="B25" s="18">
        <v>19</v>
      </c>
      <c r="C25" s="19" t="s">
        <v>95</v>
      </c>
      <c r="D25" s="17" t="s">
        <v>42</v>
      </c>
      <c r="E25" s="17">
        <v>2018</v>
      </c>
      <c r="F25" s="17">
        <v>2018</v>
      </c>
      <c r="G25" s="17">
        <v>2018</v>
      </c>
      <c r="H25" s="17">
        <v>2018</v>
      </c>
      <c r="I25" s="17">
        <v>2018</v>
      </c>
      <c r="J25" s="17">
        <v>2018</v>
      </c>
      <c r="K25" s="17">
        <v>2018</v>
      </c>
      <c r="L25" s="17">
        <v>2018</v>
      </c>
      <c r="M25" s="17">
        <v>2018</v>
      </c>
      <c r="N25" s="17">
        <v>2018</v>
      </c>
    </row>
    <row r="26" spans="1:14" ht="13.5" thickBot="1">
      <c r="A26" s="18" t="s">
        <v>98</v>
      </c>
      <c r="B26" s="18">
        <v>20</v>
      </c>
      <c r="C26" s="19" t="s">
        <v>99</v>
      </c>
      <c r="D26" s="16"/>
      <c r="E26" s="17">
        <v>2016</v>
      </c>
      <c r="F26" s="16"/>
      <c r="G26" s="16"/>
      <c r="H26" s="16"/>
      <c r="I26" s="17">
        <v>2016</v>
      </c>
      <c r="J26" s="17">
        <v>2016</v>
      </c>
      <c r="K26" s="17">
        <v>2016</v>
      </c>
      <c r="L26" s="17">
        <v>2016</v>
      </c>
      <c r="M26" s="17">
        <v>2016</v>
      </c>
      <c r="N26" s="17">
        <v>2016</v>
      </c>
    </row>
    <row r="27" spans="1:14" ht="13.5" thickBot="1">
      <c r="A27" s="18" t="s">
        <v>110</v>
      </c>
      <c r="B27" s="18">
        <v>21</v>
      </c>
      <c r="C27" s="19" t="s">
        <v>111</v>
      </c>
      <c r="D27" s="17" t="s">
        <v>42</v>
      </c>
      <c r="E27" s="17">
        <v>2018</v>
      </c>
      <c r="F27" s="17">
        <v>2018</v>
      </c>
      <c r="G27" s="17">
        <v>2018</v>
      </c>
      <c r="H27" s="17">
        <v>2018</v>
      </c>
      <c r="I27" s="17">
        <v>2018</v>
      </c>
      <c r="J27" s="17">
        <v>2018</v>
      </c>
      <c r="K27" s="17">
        <v>2018</v>
      </c>
      <c r="L27" s="17">
        <v>2018</v>
      </c>
      <c r="M27" s="17">
        <v>2018</v>
      </c>
      <c r="N27" s="17">
        <v>2018</v>
      </c>
    </row>
    <row r="28" spans="1:14" ht="13.5" thickBot="1">
      <c r="A28" s="18" t="s">
        <v>112</v>
      </c>
      <c r="B28" s="18">
        <v>22</v>
      </c>
      <c r="C28" s="19" t="s">
        <v>113</v>
      </c>
      <c r="D28" s="17" t="s">
        <v>42</v>
      </c>
      <c r="E28" s="17">
        <v>2018</v>
      </c>
      <c r="F28" s="17">
        <v>2018</v>
      </c>
      <c r="G28" s="17">
        <v>2018</v>
      </c>
      <c r="H28" s="17">
        <v>2018</v>
      </c>
      <c r="I28" s="17">
        <v>2018</v>
      </c>
      <c r="J28" s="17">
        <v>2018</v>
      </c>
      <c r="K28" s="17">
        <v>2018</v>
      </c>
      <c r="L28" s="17">
        <v>2018</v>
      </c>
      <c r="M28" s="17">
        <v>2018</v>
      </c>
      <c r="N28" s="17">
        <v>2018</v>
      </c>
    </row>
    <row r="29" spans="1:14" ht="13.5" thickBot="1">
      <c r="A29" s="18" t="s">
        <v>114</v>
      </c>
      <c r="B29" s="18">
        <v>23</v>
      </c>
      <c r="C29" s="19" t="s">
        <v>115</v>
      </c>
      <c r="D29" s="17" t="s">
        <v>42</v>
      </c>
      <c r="E29" s="17">
        <v>2018</v>
      </c>
      <c r="F29" s="17">
        <v>2018</v>
      </c>
      <c r="G29" s="17">
        <v>2018</v>
      </c>
      <c r="H29" s="17">
        <v>2018</v>
      </c>
      <c r="I29" s="17">
        <v>2018</v>
      </c>
      <c r="J29" s="17">
        <v>2018</v>
      </c>
      <c r="K29" s="17">
        <v>2018</v>
      </c>
      <c r="L29" s="17">
        <v>2018</v>
      </c>
      <c r="M29" s="17">
        <v>2018</v>
      </c>
      <c r="N29" s="17">
        <v>2018</v>
      </c>
    </row>
    <row r="30" spans="1:14" ht="13.5" thickBot="1">
      <c r="A30" s="18" t="s">
        <v>116</v>
      </c>
      <c r="B30" s="18">
        <v>24</v>
      </c>
      <c r="C30" s="19" t="s">
        <v>117</v>
      </c>
      <c r="D30" s="17" t="s">
        <v>42</v>
      </c>
      <c r="E30" s="17">
        <v>2018</v>
      </c>
      <c r="F30" s="17">
        <v>2018</v>
      </c>
      <c r="G30" s="17">
        <v>2018</v>
      </c>
      <c r="H30" s="17">
        <v>2018</v>
      </c>
      <c r="I30" s="17">
        <v>2018</v>
      </c>
      <c r="J30" s="17">
        <v>2018</v>
      </c>
      <c r="K30" s="17">
        <v>2018</v>
      </c>
      <c r="L30" s="17">
        <v>2018</v>
      </c>
      <c r="M30" s="17">
        <v>2018</v>
      </c>
      <c r="N30" s="17">
        <v>2018</v>
      </c>
    </row>
    <row r="31" spans="1:14" ht="13.5" thickBot="1">
      <c r="A31" s="18" t="s">
        <v>118</v>
      </c>
      <c r="B31" s="18">
        <v>25</v>
      </c>
      <c r="C31" s="19" t="s">
        <v>119</v>
      </c>
      <c r="D31" s="17" t="s">
        <v>42</v>
      </c>
      <c r="E31" s="17">
        <v>2018</v>
      </c>
      <c r="F31" s="17">
        <v>2018</v>
      </c>
      <c r="G31" s="17">
        <v>2018</v>
      </c>
      <c r="H31" s="17">
        <v>2018</v>
      </c>
      <c r="I31" s="17">
        <v>2018</v>
      </c>
      <c r="J31" s="17">
        <v>2018</v>
      </c>
      <c r="K31" s="17">
        <v>2018</v>
      </c>
      <c r="L31" s="17">
        <v>2018</v>
      </c>
      <c r="M31" s="17">
        <v>2018</v>
      </c>
      <c r="N31" s="17">
        <v>2018</v>
      </c>
    </row>
    <row r="32" spans="1:14" ht="13.5" thickBot="1">
      <c r="A32" s="18" t="s">
        <v>120</v>
      </c>
      <c r="B32" s="18">
        <v>26</v>
      </c>
      <c r="C32" s="19" t="s">
        <v>121</v>
      </c>
      <c r="D32" s="17" t="s">
        <v>42</v>
      </c>
      <c r="E32" s="17">
        <v>2018</v>
      </c>
      <c r="F32" s="17">
        <v>2018</v>
      </c>
      <c r="G32" s="17">
        <v>2018</v>
      </c>
      <c r="H32" s="17">
        <v>2018</v>
      </c>
      <c r="I32" s="17">
        <v>2018</v>
      </c>
      <c r="J32" s="17">
        <v>2018</v>
      </c>
      <c r="K32" s="17">
        <v>2018</v>
      </c>
      <c r="L32" s="17">
        <v>2018</v>
      </c>
      <c r="M32" s="17">
        <v>2018</v>
      </c>
      <c r="N32" s="17">
        <v>2018</v>
      </c>
    </row>
    <row r="33" spans="1:14" ht="13.5" thickBot="1">
      <c r="A33" s="18" t="s">
        <v>122</v>
      </c>
      <c r="B33" s="18">
        <v>27</v>
      </c>
      <c r="C33" s="19" t="s">
        <v>123</v>
      </c>
      <c r="D33" s="17" t="s">
        <v>42</v>
      </c>
      <c r="E33" s="17">
        <v>2018</v>
      </c>
      <c r="F33" s="17">
        <v>2018</v>
      </c>
      <c r="G33" s="17">
        <v>2018</v>
      </c>
      <c r="H33" s="17">
        <v>2018</v>
      </c>
      <c r="I33" s="17">
        <v>2018</v>
      </c>
      <c r="J33" s="17">
        <v>2018</v>
      </c>
      <c r="K33" s="17">
        <v>2018</v>
      </c>
      <c r="L33" s="17">
        <v>2018</v>
      </c>
      <c r="M33" s="17">
        <v>2018</v>
      </c>
      <c r="N33" s="17">
        <v>2018</v>
      </c>
    </row>
    <row r="34" spans="1:14" ht="13.5" thickBot="1">
      <c r="A34" s="18" t="s">
        <v>126</v>
      </c>
      <c r="B34" s="18">
        <v>28</v>
      </c>
      <c r="C34" s="19" t="s">
        <v>127</v>
      </c>
      <c r="D34" s="17" t="s">
        <v>42</v>
      </c>
      <c r="E34" s="17">
        <v>2018</v>
      </c>
      <c r="F34" s="17">
        <v>2018</v>
      </c>
      <c r="G34" s="17">
        <v>2018</v>
      </c>
      <c r="H34" s="17">
        <v>2018</v>
      </c>
      <c r="I34" s="17">
        <v>2018</v>
      </c>
      <c r="J34" s="17">
        <v>2018</v>
      </c>
      <c r="K34" s="17">
        <v>2018</v>
      </c>
      <c r="L34" s="17">
        <v>2018</v>
      </c>
      <c r="M34" s="17">
        <v>2018</v>
      </c>
      <c r="N34" s="17">
        <v>2018</v>
      </c>
    </row>
    <row r="35" spans="1:14" ht="13.5" thickBot="1">
      <c r="A35" s="18" t="s">
        <v>130</v>
      </c>
      <c r="B35" s="18">
        <v>29</v>
      </c>
      <c r="C35" s="19" t="s">
        <v>131</v>
      </c>
      <c r="D35" s="15"/>
      <c r="E35" s="17">
        <v>2018</v>
      </c>
      <c r="F35" s="16"/>
      <c r="G35" s="15"/>
      <c r="H35" s="16"/>
      <c r="I35" s="17">
        <v>2018</v>
      </c>
      <c r="J35" s="17">
        <v>2018</v>
      </c>
      <c r="K35" s="17">
        <v>2018</v>
      </c>
      <c r="L35" s="17">
        <v>2018</v>
      </c>
      <c r="M35" s="17">
        <v>2018</v>
      </c>
      <c r="N35" s="17">
        <v>2018</v>
      </c>
    </row>
    <row r="36" spans="1:14" ht="13.5" thickBot="1">
      <c r="A36" s="18" t="s">
        <v>132</v>
      </c>
      <c r="B36" s="18">
        <v>30</v>
      </c>
      <c r="C36" s="19" t="s">
        <v>133</v>
      </c>
      <c r="D36" s="15"/>
      <c r="E36" s="17">
        <v>2018</v>
      </c>
      <c r="F36" s="16"/>
      <c r="G36" s="15"/>
      <c r="H36" s="16"/>
      <c r="I36" s="17">
        <v>2018</v>
      </c>
      <c r="J36" s="17">
        <v>2018</v>
      </c>
      <c r="K36" s="17">
        <v>2018</v>
      </c>
      <c r="L36" s="17">
        <v>2018</v>
      </c>
      <c r="M36" s="17">
        <v>2018</v>
      </c>
      <c r="N36" s="17">
        <v>2018</v>
      </c>
    </row>
    <row r="37" spans="1:14" ht="13.5" thickBot="1">
      <c r="A37" s="18" t="s">
        <v>144</v>
      </c>
      <c r="B37" s="18">
        <v>31</v>
      </c>
      <c r="C37" s="19" t="s">
        <v>145</v>
      </c>
      <c r="D37" s="17" t="s">
        <v>42</v>
      </c>
      <c r="E37" s="17">
        <v>2018</v>
      </c>
      <c r="F37" s="17">
        <v>2018</v>
      </c>
      <c r="G37" s="17">
        <v>2018</v>
      </c>
      <c r="H37" s="17">
        <v>2018</v>
      </c>
      <c r="I37" s="17">
        <v>2018</v>
      </c>
      <c r="J37" s="17">
        <v>2018</v>
      </c>
      <c r="K37" s="17">
        <v>2018</v>
      </c>
      <c r="L37" s="17">
        <v>2018</v>
      </c>
      <c r="M37" s="17">
        <v>2018</v>
      </c>
      <c r="N37" s="17">
        <v>2018</v>
      </c>
    </row>
    <row r="38" spans="1:14" ht="13.5" thickBot="1">
      <c r="A38" s="18" t="s">
        <v>146</v>
      </c>
      <c r="B38" s="18">
        <v>32</v>
      </c>
      <c r="C38" s="19" t="s">
        <v>147</v>
      </c>
      <c r="D38" s="15"/>
      <c r="E38" s="17">
        <v>2016</v>
      </c>
      <c r="F38" s="16"/>
      <c r="G38" s="15"/>
      <c r="H38" s="16"/>
      <c r="I38" s="17">
        <v>2016</v>
      </c>
      <c r="J38" s="17">
        <v>2016</v>
      </c>
      <c r="K38" s="17">
        <v>2016</v>
      </c>
      <c r="L38" s="17">
        <v>2016</v>
      </c>
      <c r="M38" s="17">
        <v>2016</v>
      </c>
      <c r="N38" s="17">
        <v>2016</v>
      </c>
    </row>
    <row r="39" spans="1:14" ht="13.5" thickBot="1">
      <c r="A39" s="18" t="s">
        <v>150</v>
      </c>
      <c r="B39" s="18">
        <v>33</v>
      </c>
      <c r="C39" s="19" t="s">
        <v>151</v>
      </c>
      <c r="D39" s="17" t="s">
        <v>36</v>
      </c>
      <c r="E39" s="17">
        <v>2017</v>
      </c>
      <c r="F39" s="17">
        <v>2017</v>
      </c>
      <c r="G39" s="17">
        <v>2017</v>
      </c>
      <c r="H39" s="17">
        <v>2017</v>
      </c>
      <c r="I39" s="17">
        <v>2017</v>
      </c>
      <c r="J39" s="17">
        <v>2017</v>
      </c>
      <c r="K39" s="17">
        <v>2017</v>
      </c>
      <c r="L39" s="17">
        <v>2017</v>
      </c>
      <c r="M39" s="17">
        <v>2017</v>
      </c>
      <c r="N39" s="17">
        <v>2017</v>
      </c>
    </row>
    <row r="40" spans="1:14" ht="15.75" thickBot="1">
      <c r="A40" s="18" t="s">
        <v>152</v>
      </c>
      <c r="B40" s="18">
        <v>34</v>
      </c>
      <c r="C40" s="19" t="s">
        <v>153</v>
      </c>
      <c r="D40" s="16"/>
      <c r="E40" s="17">
        <v>2018</v>
      </c>
      <c r="F40" s="16"/>
      <c r="G40" s="16"/>
      <c r="H40" s="16"/>
      <c r="I40" s="17">
        <v>2018</v>
      </c>
      <c r="J40" s="17">
        <v>2018</v>
      </c>
      <c r="K40" s="17">
        <v>2018</v>
      </c>
      <c r="L40" s="17">
        <v>2018</v>
      </c>
      <c r="M40" s="17">
        <v>2018</v>
      </c>
      <c r="N40" s="17">
        <v>2018</v>
      </c>
    </row>
    <row r="41" spans="1:14" ht="15.75" thickBot="1">
      <c r="A41" s="18" t="s">
        <v>154</v>
      </c>
      <c r="B41" s="18">
        <v>35</v>
      </c>
      <c r="C41" s="19" t="s">
        <v>155</v>
      </c>
      <c r="D41" s="17" t="s">
        <v>42</v>
      </c>
      <c r="E41" s="17">
        <v>2018</v>
      </c>
      <c r="F41" s="17">
        <v>2018</v>
      </c>
      <c r="G41" s="17">
        <v>2018</v>
      </c>
      <c r="H41" s="17">
        <v>2018</v>
      </c>
      <c r="I41" s="17">
        <v>2018</v>
      </c>
      <c r="J41" s="17">
        <v>2018</v>
      </c>
      <c r="K41" s="17">
        <v>2018</v>
      </c>
      <c r="L41" s="17">
        <v>2018</v>
      </c>
      <c r="M41" s="17">
        <v>2018</v>
      </c>
      <c r="N41" s="17">
        <v>2018</v>
      </c>
    </row>
    <row r="42" spans="1:14" ht="15.75" thickBot="1">
      <c r="A42" s="18" t="s">
        <v>159</v>
      </c>
      <c r="B42" s="18">
        <v>36</v>
      </c>
      <c r="C42" s="19" t="s">
        <v>160</v>
      </c>
      <c r="D42" s="17" t="s">
        <v>39</v>
      </c>
      <c r="E42" s="17">
        <v>2016</v>
      </c>
      <c r="F42" s="17">
        <v>2016</v>
      </c>
      <c r="G42" s="17">
        <v>2016</v>
      </c>
      <c r="H42" s="17">
        <v>2016</v>
      </c>
      <c r="I42" s="17">
        <v>2016</v>
      </c>
      <c r="J42" s="17">
        <v>2016</v>
      </c>
      <c r="K42" s="17">
        <v>2016</v>
      </c>
      <c r="L42" s="17">
        <v>2016</v>
      </c>
      <c r="M42" s="17">
        <v>2016</v>
      </c>
      <c r="N42" s="17">
        <v>2016</v>
      </c>
    </row>
    <row r="43" spans="1:14" ht="15.75" thickBot="1">
      <c r="A43" s="18" t="s">
        <v>162</v>
      </c>
      <c r="B43" s="18">
        <v>37</v>
      </c>
      <c r="C43" s="19" t="s">
        <v>163</v>
      </c>
      <c r="D43" s="17" t="s">
        <v>42</v>
      </c>
      <c r="E43" s="17">
        <v>2018</v>
      </c>
      <c r="F43" s="17">
        <v>2018</v>
      </c>
      <c r="G43" s="17">
        <v>2018</v>
      </c>
      <c r="H43" s="17">
        <v>2018</v>
      </c>
      <c r="I43" s="17">
        <v>2018</v>
      </c>
      <c r="J43" s="17">
        <v>2018</v>
      </c>
      <c r="K43" s="17">
        <v>2018</v>
      </c>
      <c r="L43" s="17">
        <v>2018</v>
      </c>
      <c r="M43" s="17">
        <v>2018</v>
      </c>
      <c r="N43" s="17">
        <v>2018</v>
      </c>
    </row>
    <row r="44" spans="1:14" ht="15.75" thickBot="1">
      <c r="A44" s="18" t="s">
        <v>164</v>
      </c>
      <c r="B44" s="18">
        <v>38</v>
      </c>
      <c r="C44" s="19" t="s">
        <v>165</v>
      </c>
      <c r="D44" s="17" t="s">
        <v>39</v>
      </c>
      <c r="E44" s="17">
        <v>2016</v>
      </c>
      <c r="F44" s="17">
        <v>2016</v>
      </c>
      <c r="G44" s="17">
        <v>2016</v>
      </c>
      <c r="H44" s="17">
        <v>2016</v>
      </c>
      <c r="I44" s="17">
        <v>2016</v>
      </c>
      <c r="J44" s="17">
        <v>2016</v>
      </c>
      <c r="K44" s="17">
        <v>2016</v>
      </c>
      <c r="L44" s="17">
        <v>2016</v>
      </c>
      <c r="M44" s="17">
        <v>2016</v>
      </c>
      <c r="N44" s="17">
        <v>2016</v>
      </c>
    </row>
    <row r="45" spans="1:14" ht="15.75" thickBot="1">
      <c r="A45" s="18" t="s">
        <v>166</v>
      </c>
      <c r="B45" s="18">
        <v>39</v>
      </c>
      <c r="C45" s="19" t="s">
        <v>167</v>
      </c>
      <c r="D45" s="17" t="s">
        <v>42</v>
      </c>
      <c r="E45" s="17">
        <v>2018</v>
      </c>
      <c r="F45" s="17">
        <v>2018</v>
      </c>
      <c r="G45" s="17">
        <v>2018</v>
      </c>
      <c r="H45" s="17">
        <v>2018</v>
      </c>
      <c r="I45" s="17">
        <v>2018</v>
      </c>
      <c r="J45" s="17">
        <v>2018</v>
      </c>
      <c r="K45" s="17">
        <v>2018</v>
      </c>
      <c r="L45" s="17">
        <v>2018</v>
      </c>
      <c r="M45" s="17">
        <v>2018</v>
      </c>
      <c r="N45" s="17">
        <v>2018</v>
      </c>
    </row>
    <row r="46" spans="1:14" ht="15.75" thickBot="1">
      <c r="A46" s="18" t="s">
        <v>168</v>
      </c>
      <c r="B46" s="18">
        <v>40</v>
      </c>
      <c r="C46" s="19" t="s">
        <v>169</v>
      </c>
      <c r="D46" s="17" t="s">
        <v>39</v>
      </c>
      <c r="E46" s="17">
        <v>2016</v>
      </c>
      <c r="F46" s="17">
        <v>2016</v>
      </c>
      <c r="G46" s="17">
        <v>2016</v>
      </c>
      <c r="H46" s="17">
        <v>2016</v>
      </c>
      <c r="I46" s="17">
        <v>2016</v>
      </c>
      <c r="J46" s="17">
        <v>2016</v>
      </c>
      <c r="K46" s="17">
        <v>2016</v>
      </c>
      <c r="L46" s="17">
        <v>2016</v>
      </c>
      <c r="M46" s="17">
        <v>2016</v>
      </c>
      <c r="N46" s="17">
        <v>2016</v>
      </c>
    </row>
    <row r="47" spans="1:14" ht="15.75" thickBot="1">
      <c r="A47" s="18" t="s">
        <v>170</v>
      </c>
      <c r="B47" s="18">
        <v>41</v>
      </c>
      <c r="C47" s="19" t="s">
        <v>171</v>
      </c>
      <c r="D47" s="17" t="s">
        <v>42</v>
      </c>
      <c r="E47" s="17">
        <v>2018</v>
      </c>
      <c r="F47" s="17">
        <v>2018</v>
      </c>
      <c r="G47" s="17">
        <v>2018</v>
      </c>
      <c r="H47" s="17">
        <v>2018</v>
      </c>
      <c r="I47" s="17">
        <v>2018</v>
      </c>
      <c r="J47" s="17">
        <v>2018</v>
      </c>
      <c r="K47" s="17">
        <v>2018</v>
      </c>
      <c r="L47" s="17">
        <v>2018</v>
      </c>
      <c r="M47" s="17">
        <v>2018</v>
      </c>
      <c r="N47" s="17">
        <v>2018</v>
      </c>
    </row>
    <row r="48" spans="1:14" ht="15.75" thickBot="1">
      <c r="A48" s="18" t="s">
        <v>172</v>
      </c>
      <c r="B48" s="18">
        <v>42</v>
      </c>
      <c r="C48" s="19" t="s">
        <v>173</v>
      </c>
      <c r="D48" s="17" t="s">
        <v>39</v>
      </c>
      <c r="E48" s="17">
        <v>2016</v>
      </c>
      <c r="F48" s="17">
        <v>2016</v>
      </c>
      <c r="G48" s="17">
        <v>2016</v>
      </c>
      <c r="H48" s="17">
        <v>2016</v>
      </c>
      <c r="I48" s="17">
        <v>2016</v>
      </c>
      <c r="J48" s="17">
        <v>2016</v>
      </c>
      <c r="K48" s="17">
        <v>2016</v>
      </c>
      <c r="L48" s="17">
        <v>2016</v>
      </c>
      <c r="M48" s="17">
        <v>2016</v>
      </c>
      <c r="N48" s="17">
        <v>2016</v>
      </c>
    </row>
    <row r="49" spans="1:14" ht="15.75" thickBot="1">
      <c r="A49" s="18" t="s">
        <v>174</v>
      </c>
      <c r="B49" s="18">
        <v>43</v>
      </c>
      <c r="C49" s="19" t="s">
        <v>175</v>
      </c>
      <c r="D49" s="17" t="s">
        <v>39</v>
      </c>
      <c r="E49" s="17">
        <v>2016</v>
      </c>
      <c r="F49" s="17">
        <v>2016</v>
      </c>
      <c r="G49" s="17">
        <v>2016</v>
      </c>
      <c r="H49" s="17">
        <v>2016</v>
      </c>
      <c r="I49" s="17">
        <v>2016</v>
      </c>
      <c r="J49" s="17">
        <v>2016</v>
      </c>
      <c r="K49" s="17">
        <v>2016</v>
      </c>
      <c r="L49" s="17">
        <v>2016</v>
      </c>
      <c r="M49" s="17">
        <v>2016</v>
      </c>
      <c r="N49" s="17">
        <v>2016</v>
      </c>
    </row>
    <row r="50" spans="1:14" ht="15.75" thickBot="1">
      <c r="A50" s="18" t="s">
        <v>176</v>
      </c>
      <c r="B50" s="18">
        <v>44</v>
      </c>
      <c r="C50" s="19" t="s">
        <v>177</v>
      </c>
      <c r="D50" s="17" t="s">
        <v>39</v>
      </c>
      <c r="E50" s="17">
        <v>2016</v>
      </c>
      <c r="F50" s="17">
        <v>2016</v>
      </c>
      <c r="G50" s="17">
        <v>2016</v>
      </c>
      <c r="H50" s="17">
        <v>2016</v>
      </c>
      <c r="I50" s="17">
        <v>2016</v>
      </c>
      <c r="J50" s="17">
        <v>2016</v>
      </c>
      <c r="K50" s="17">
        <v>2016</v>
      </c>
      <c r="L50" s="17">
        <v>2016</v>
      </c>
      <c r="M50" s="17">
        <v>2016</v>
      </c>
      <c r="N50" s="17">
        <v>2016</v>
      </c>
    </row>
    <row r="51" spans="1:14" ht="15.75" thickBot="1">
      <c r="A51" s="18" t="s">
        <v>178</v>
      </c>
      <c r="B51" s="18">
        <v>45</v>
      </c>
      <c r="C51" s="19" t="s">
        <v>179</v>
      </c>
      <c r="D51" s="17" t="s">
        <v>39</v>
      </c>
      <c r="E51" s="17">
        <v>2016</v>
      </c>
      <c r="F51" s="17">
        <v>2016</v>
      </c>
      <c r="G51" s="17">
        <v>2016</v>
      </c>
      <c r="H51" s="17">
        <v>2016</v>
      </c>
      <c r="I51" s="17">
        <v>2016</v>
      </c>
      <c r="J51" s="17">
        <v>2016</v>
      </c>
      <c r="K51" s="17">
        <v>2016</v>
      </c>
      <c r="L51" s="17">
        <v>2016</v>
      </c>
      <c r="M51" s="17">
        <v>2016</v>
      </c>
      <c r="N51" s="17">
        <v>2016</v>
      </c>
    </row>
    <row r="52" spans="1:14" ht="15.75" thickBot="1">
      <c r="A52" s="18" t="s">
        <v>180</v>
      </c>
      <c r="B52" s="18">
        <v>46</v>
      </c>
      <c r="C52" s="19" t="s">
        <v>181</v>
      </c>
      <c r="D52" s="17" t="s">
        <v>39</v>
      </c>
      <c r="E52" s="17">
        <v>2016</v>
      </c>
      <c r="F52" s="17">
        <v>2016</v>
      </c>
      <c r="G52" s="17">
        <v>2016</v>
      </c>
      <c r="H52" s="17">
        <v>2016</v>
      </c>
      <c r="I52" s="17">
        <v>2016</v>
      </c>
      <c r="J52" s="17">
        <v>2016</v>
      </c>
      <c r="K52" s="17">
        <v>2016</v>
      </c>
      <c r="L52" s="17">
        <v>2016</v>
      </c>
      <c r="M52" s="17">
        <v>2016</v>
      </c>
      <c r="N52" s="17">
        <v>2016</v>
      </c>
    </row>
    <row r="53" spans="1:14" ht="15.75" thickBot="1">
      <c r="A53" s="18" t="s">
        <v>182</v>
      </c>
      <c r="B53" s="18">
        <v>47</v>
      </c>
      <c r="C53" s="19" t="s">
        <v>183</v>
      </c>
      <c r="D53" s="17" t="s">
        <v>39</v>
      </c>
      <c r="E53" s="17">
        <v>2016</v>
      </c>
      <c r="F53" s="17">
        <v>2016</v>
      </c>
      <c r="G53" s="17">
        <v>2016</v>
      </c>
      <c r="H53" s="17">
        <v>2016</v>
      </c>
      <c r="I53" s="17">
        <v>2016</v>
      </c>
      <c r="J53" s="17">
        <v>2016</v>
      </c>
      <c r="K53" s="17">
        <v>2016</v>
      </c>
      <c r="L53" s="17">
        <v>2016</v>
      </c>
      <c r="M53" s="17">
        <v>2016</v>
      </c>
      <c r="N53" s="17">
        <v>2016</v>
      </c>
    </row>
    <row r="54" spans="1:14" ht="15.75" thickBot="1">
      <c r="A54" s="18" t="s">
        <v>184</v>
      </c>
      <c r="B54" s="18">
        <v>48</v>
      </c>
      <c r="C54" s="19" t="s">
        <v>185</v>
      </c>
      <c r="D54" s="16"/>
      <c r="E54" s="17">
        <v>2018</v>
      </c>
      <c r="F54" s="16"/>
      <c r="G54" s="16"/>
      <c r="H54" s="16"/>
      <c r="I54" s="17">
        <v>2018</v>
      </c>
      <c r="J54" s="17">
        <v>2018</v>
      </c>
      <c r="K54" s="17">
        <v>2018</v>
      </c>
      <c r="L54" s="17">
        <v>2018</v>
      </c>
      <c r="M54" s="17">
        <v>2018</v>
      </c>
      <c r="N54" s="17">
        <v>2018</v>
      </c>
    </row>
    <row r="55" spans="1:14" ht="15.75" thickBot="1">
      <c r="A55" s="18" t="s">
        <v>187</v>
      </c>
      <c r="B55" s="18">
        <v>49</v>
      </c>
      <c r="C55" s="19" t="s">
        <v>188</v>
      </c>
      <c r="D55" s="17" t="s">
        <v>42</v>
      </c>
      <c r="E55" s="17">
        <v>2018</v>
      </c>
      <c r="F55" s="17">
        <v>2018</v>
      </c>
      <c r="G55" s="17">
        <v>2018</v>
      </c>
      <c r="H55" s="17">
        <v>2018</v>
      </c>
      <c r="I55" s="17">
        <v>2018</v>
      </c>
      <c r="J55" s="17">
        <v>2018</v>
      </c>
      <c r="K55" s="17">
        <v>2018</v>
      </c>
      <c r="L55" s="17">
        <v>2018</v>
      </c>
      <c r="M55" s="17">
        <v>2018</v>
      </c>
      <c r="N55" s="17">
        <v>2018</v>
      </c>
    </row>
    <row r="56" spans="1:14" ht="15.75" thickBot="1">
      <c r="A56" s="18" t="s">
        <v>189</v>
      </c>
      <c r="B56" s="18">
        <v>50</v>
      </c>
      <c r="C56" s="19" t="s">
        <v>190</v>
      </c>
      <c r="D56" s="17" t="s">
        <v>42</v>
      </c>
      <c r="E56" s="17">
        <v>2018</v>
      </c>
      <c r="F56" s="17">
        <v>2018</v>
      </c>
      <c r="G56" s="17">
        <v>2018</v>
      </c>
      <c r="H56" s="17">
        <v>2018</v>
      </c>
      <c r="I56" s="17">
        <v>2018</v>
      </c>
      <c r="J56" s="17">
        <v>2018</v>
      </c>
      <c r="K56" s="17">
        <v>2018</v>
      </c>
      <c r="L56" s="17">
        <v>2018</v>
      </c>
      <c r="M56" s="17">
        <v>2018</v>
      </c>
      <c r="N56" s="17">
        <v>2018</v>
      </c>
    </row>
    <row r="57" spans="1:14" ht="15.75" thickBot="1">
      <c r="A57" s="18" t="s">
        <v>191</v>
      </c>
      <c r="B57" s="18">
        <v>51</v>
      </c>
      <c r="C57" s="19" t="s">
        <v>192</v>
      </c>
      <c r="D57" s="17" t="s">
        <v>42</v>
      </c>
      <c r="E57" s="17">
        <v>2018</v>
      </c>
      <c r="F57" s="17">
        <v>2018</v>
      </c>
      <c r="G57" s="17">
        <v>2018</v>
      </c>
      <c r="H57" s="17">
        <v>2018</v>
      </c>
      <c r="I57" s="17">
        <v>2018</v>
      </c>
      <c r="J57" s="17">
        <v>2018</v>
      </c>
      <c r="K57" s="17">
        <v>2018</v>
      </c>
      <c r="L57" s="17">
        <v>2018</v>
      </c>
      <c r="M57" s="17">
        <v>2018</v>
      </c>
      <c r="N57" s="17">
        <v>2018</v>
      </c>
    </row>
    <row r="58" spans="1:14" ht="15.75" thickBot="1">
      <c r="A58" s="18" t="s">
        <v>193</v>
      </c>
      <c r="B58" s="18">
        <v>52</v>
      </c>
      <c r="C58" s="19" t="s">
        <v>194</v>
      </c>
      <c r="D58" s="17" t="s">
        <v>42</v>
      </c>
      <c r="E58" s="17">
        <v>2018</v>
      </c>
      <c r="F58" s="17">
        <v>2018</v>
      </c>
      <c r="G58" s="17">
        <v>2018</v>
      </c>
      <c r="H58" s="17">
        <v>2018</v>
      </c>
      <c r="I58" s="17">
        <v>2018</v>
      </c>
      <c r="J58" s="17">
        <v>2018</v>
      </c>
      <c r="K58" s="17">
        <v>2018</v>
      </c>
      <c r="L58" s="17">
        <v>2018</v>
      </c>
      <c r="M58" s="17">
        <v>2018</v>
      </c>
      <c r="N58" s="17">
        <v>2018</v>
      </c>
    </row>
    <row r="59" spans="1:14" ht="15.75" thickBot="1">
      <c r="A59" s="18" t="s">
        <v>195</v>
      </c>
      <c r="B59" s="18">
        <v>53</v>
      </c>
      <c r="C59" s="19" t="s">
        <v>196</v>
      </c>
      <c r="D59" s="17" t="s">
        <v>42</v>
      </c>
      <c r="E59" s="17">
        <v>2018</v>
      </c>
      <c r="F59" s="17">
        <v>2018</v>
      </c>
      <c r="G59" s="17">
        <v>2018</v>
      </c>
      <c r="H59" s="17">
        <v>2018</v>
      </c>
      <c r="I59" s="17">
        <v>2018</v>
      </c>
      <c r="J59" s="17">
        <v>2018</v>
      </c>
      <c r="K59" s="17">
        <v>2018</v>
      </c>
      <c r="L59" s="17">
        <v>2018</v>
      </c>
      <c r="M59" s="17">
        <v>2018</v>
      </c>
      <c r="N59" s="17">
        <v>2018</v>
      </c>
    </row>
    <row r="60" spans="1:14" ht="15.75" thickBot="1">
      <c r="A60" s="18" t="s">
        <v>197</v>
      </c>
      <c r="B60" s="18">
        <v>54</v>
      </c>
      <c r="C60" s="19" t="s">
        <v>198</v>
      </c>
      <c r="D60" s="16"/>
      <c r="E60" s="17">
        <v>2018</v>
      </c>
      <c r="F60" s="16"/>
      <c r="G60" s="16"/>
      <c r="H60" s="16"/>
      <c r="I60" s="17">
        <v>2018</v>
      </c>
      <c r="J60" s="17">
        <v>2018</v>
      </c>
      <c r="K60" s="17">
        <v>2018</v>
      </c>
      <c r="L60" s="17">
        <v>2018</v>
      </c>
      <c r="M60" s="17">
        <v>2018</v>
      </c>
      <c r="N60" s="17">
        <v>2018</v>
      </c>
    </row>
    <row r="61" spans="1:14" ht="13.5" thickBot="1">
      <c r="A61" s="18" t="s">
        <v>199</v>
      </c>
      <c r="B61" s="18">
        <v>55</v>
      </c>
      <c r="C61" s="19" t="s">
        <v>200</v>
      </c>
      <c r="D61" s="15"/>
      <c r="E61" s="17">
        <v>2016</v>
      </c>
      <c r="F61" s="16"/>
      <c r="G61" s="15"/>
      <c r="H61" s="16"/>
      <c r="I61" s="17">
        <v>2016</v>
      </c>
      <c r="J61" s="17">
        <v>2016</v>
      </c>
      <c r="K61" s="17">
        <v>2016</v>
      </c>
      <c r="L61" s="17">
        <v>2016</v>
      </c>
      <c r="M61" s="17">
        <v>2016</v>
      </c>
      <c r="N61" s="17">
        <v>2016</v>
      </c>
    </row>
    <row r="62" spans="1:14" ht="13.5" thickBot="1">
      <c r="A62" s="18" t="s">
        <v>201</v>
      </c>
      <c r="B62" s="18">
        <v>56</v>
      </c>
      <c r="C62" s="19" t="s">
        <v>202</v>
      </c>
      <c r="D62" s="15"/>
      <c r="E62" s="17">
        <v>2018</v>
      </c>
      <c r="F62" s="16"/>
      <c r="G62" s="15"/>
      <c r="H62" s="16"/>
      <c r="I62" s="17">
        <v>2018</v>
      </c>
      <c r="J62" s="17">
        <v>2018</v>
      </c>
      <c r="K62" s="17">
        <v>2018</v>
      </c>
      <c r="L62" s="17">
        <v>2018</v>
      </c>
      <c r="M62" s="17">
        <v>2018</v>
      </c>
      <c r="N62" s="17">
        <v>2018</v>
      </c>
    </row>
    <row r="63" spans="1:14" ht="13.5" thickBot="1">
      <c r="A63" s="18" t="s">
        <v>203</v>
      </c>
      <c r="B63" s="18">
        <v>57</v>
      </c>
      <c r="C63" s="19" t="s">
        <v>204</v>
      </c>
      <c r="D63" s="17" t="s">
        <v>42</v>
      </c>
      <c r="E63" s="17">
        <v>2018</v>
      </c>
      <c r="F63" s="17">
        <v>2018</v>
      </c>
      <c r="G63" s="17">
        <v>2018</v>
      </c>
      <c r="H63" s="17">
        <v>2018</v>
      </c>
      <c r="I63" s="17">
        <v>2018</v>
      </c>
      <c r="J63" s="17">
        <v>2018</v>
      </c>
      <c r="K63" s="17">
        <v>2018</v>
      </c>
      <c r="L63" s="17">
        <v>2018</v>
      </c>
      <c r="M63" s="17">
        <v>2018</v>
      </c>
      <c r="N63" s="17">
        <v>2018</v>
      </c>
    </row>
    <row r="64" spans="1:14" ht="13.5" thickBot="1">
      <c r="A64" s="18" t="s">
        <v>205</v>
      </c>
      <c r="B64" s="18">
        <v>58</v>
      </c>
      <c r="C64" s="19" t="s">
        <v>206</v>
      </c>
      <c r="D64" s="17" t="s">
        <v>42</v>
      </c>
      <c r="E64" s="17">
        <v>2018</v>
      </c>
      <c r="F64" s="17">
        <v>2018</v>
      </c>
      <c r="G64" s="17">
        <v>2018</v>
      </c>
      <c r="H64" s="17">
        <v>2018</v>
      </c>
      <c r="I64" s="17">
        <v>2018</v>
      </c>
      <c r="J64" s="17">
        <v>2018</v>
      </c>
      <c r="K64" s="17">
        <v>2018</v>
      </c>
      <c r="L64" s="17">
        <v>2018</v>
      </c>
      <c r="M64" s="17">
        <v>2018</v>
      </c>
      <c r="N64" s="17">
        <v>2018</v>
      </c>
    </row>
    <row r="65" spans="1:14" ht="13.5" thickBot="1">
      <c r="A65" s="18" t="s">
        <v>207</v>
      </c>
      <c r="B65" s="18">
        <v>59</v>
      </c>
      <c r="C65" s="19" t="s">
        <v>208</v>
      </c>
      <c r="D65" s="17" t="s">
        <v>42</v>
      </c>
      <c r="E65" s="17">
        <v>2018</v>
      </c>
      <c r="F65" s="17">
        <v>2018</v>
      </c>
      <c r="G65" s="17">
        <v>2018</v>
      </c>
      <c r="H65" s="17">
        <v>2018</v>
      </c>
      <c r="I65" s="17">
        <v>2018</v>
      </c>
      <c r="J65" s="17">
        <v>2018</v>
      </c>
      <c r="K65" s="17">
        <v>2018</v>
      </c>
      <c r="L65" s="17">
        <v>2018</v>
      </c>
      <c r="M65" s="17">
        <v>2018</v>
      </c>
      <c r="N65" s="17">
        <v>2018</v>
      </c>
    </row>
    <row r="66" spans="1:14" ht="13.5" thickBot="1">
      <c r="A66" s="18" t="s">
        <v>209</v>
      </c>
      <c r="B66" s="18">
        <v>60</v>
      </c>
      <c r="C66" s="19" t="s">
        <v>210</v>
      </c>
      <c r="D66" s="17" t="s">
        <v>42</v>
      </c>
      <c r="E66" s="17">
        <v>2018</v>
      </c>
      <c r="F66" s="17">
        <v>2018</v>
      </c>
      <c r="G66" s="17">
        <v>2018</v>
      </c>
      <c r="H66" s="17">
        <v>2018</v>
      </c>
      <c r="I66" s="17">
        <v>2018</v>
      </c>
      <c r="J66" s="17">
        <v>2018</v>
      </c>
      <c r="K66" s="17">
        <v>2018</v>
      </c>
      <c r="L66" s="17">
        <v>2018</v>
      </c>
      <c r="M66" s="17">
        <v>2018</v>
      </c>
      <c r="N66" s="17">
        <v>2018</v>
      </c>
    </row>
    <row r="67" spans="1:14" ht="13.5" thickBot="1">
      <c r="A67" s="18" t="s">
        <v>211</v>
      </c>
      <c r="B67" s="18">
        <v>61</v>
      </c>
      <c r="C67" s="19" t="s">
        <v>212</v>
      </c>
      <c r="D67" s="17" t="s">
        <v>33</v>
      </c>
      <c r="E67" s="17">
        <v>2019</v>
      </c>
      <c r="F67" s="17" t="s">
        <v>33</v>
      </c>
      <c r="G67" s="17" t="s">
        <v>33</v>
      </c>
      <c r="H67" s="17" t="s">
        <v>33</v>
      </c>
      <c r="I67" s="17">
        <v>2019</v>
      </c>
      <c r="J67" s="17">
        <v>2019</v>
      </c>
      <c r="K67" s="17">
        <v>2019</v>
      </c>
      <c r="L67" s="17">
        <v>2019</v>
      </c>
      <c r="M67" s="17">
        <v>2019</v>
      </c>
      <c r="N67" s="17">
        <v>2019</v>
      </c>
    </row>
    <row r="68" spans="1:14" ht="13.5" thickBot="1">
      <c r="A68" s="18" t="s">
        <v>216</v>
      </c>
      <c r="B68" s="18">
        <v>62</v>
      </c>
      <c r="C68" s="19" t="s">
        <v>217</v>
      </c>
      <c r="D68" s="15"/>
      <c r="E68" s="17">
        <v>2016</v>
      </c>
      <c r="F68" s="16"/>
      <c r="G68" s="15"/>
      <c r="H68" s="16"/>
      <c r="I68" s="17">
        <v>2016</v>
      </c>
      <c r="J68" s="17">
        <v>2016</v>
      </c>
      <c r="K68" s="17">
        <v>2016</v>
      </c>
      <c r="L68" s="17">
        <v>2016</v>
      </c>
      <c r="M68" s="17">
        <v>2016</v>
      </c>
      <c r="N68" s="17">
        <v>2016</v>
      </c>
    </row>
    <row r="69" spans="1:14" ht="13.5" thickBot="1">
      <c r="A69" s="18" t="s">
        <v>218</v>
      </c>
      <c r="B69" s="18">
        <v>63</v>
      </c>
      <c r="C69" s="19" t="s">
        <v>219</v>
      </c>
      <c r="D69" s="17" t="s">
        <v>39</v>
      </c>
      <c r="E69" s="17">
        <v>2016</v>
      </c>
      <c r="F69" s="17">
        <v>2016</v>
      </c>
      <c r="G69" s="17">
        <v>2016</v>
      </c>
      <c r="H69" s="17">
        <v>2016</v>
      </c>
      <c r="I69" s="17">
        <v>2016</v>
      </c>
      <c r="J69" s="17">
        <v>2016</v>
      </c>
      <c r="K69" s="17">
        <v>2016</v>
      </c>
      <c r="L69" s="17">
        <v>2016</v>
      </c>
      <c r="M69" s="17">
        <v>2016</v>
      </c>
      <c r="N69" s="17">
        <v>2016</v>
      </c>
    </row>
    <row r="70" spans="1:14" ht="13.5" thickBot="1">
      <c r="A70" s="18" t="s">
        <v>220</v>
      </c>
      <c r="B70" s="18">
        <v>64</v>
      </c>
      <c r="C70" s="19" t="s">
        <v>221</v>
      </c>
      <c r="D70" s="17" t="s">
        <v>39</v>
      </c>
      <c r="E70" s="17">
        <v>2016</v>
      </c>
      <c r="F70" s="17">
        <v>2016</v>
      </c>
      <c r="G70" s="17">
        <v>2016</v>
      </c>
      <c r="H70" s="17">
        <v>2016</v>
      </c>
      <c r="I70" s="17">
        <v>2016</v>
      </c>
      <c r="J70" s="17">
        <v>2016</v>
      </c>
      <c r="K70" s="17">
        <v>2016</v>
      </c>
      <c r="L70" s="17">
        <v>2016</v>
      </c>
      <c r="M70" s="17">
        <v>2016</v>
      </c>
      <c r="N70" s="17">
        <v>2016</v>
      </c>
    </row>
    <row r="71" spans="1:14" ht="13.5" thickBot="1">
      <c r="A71" s="18" t="s">
        <v>222</v>
      </c>
      <c r="B71" s="18">
        <v>65</v>
      </c>
      <c r="C71" s="19" t="s">
        <v>223</v>
      </c>
      <c r="D71" s="17" t="s">
        <v>36</v>
      </c>
      <c r="E71" s="17">
        <v>2017</v>
      </c>
      <c r="F71" s="17">
        <v>2017</v>
      </c>
      <c r="G71" s="17">
        <v>2017</v>
      </c>
      <c r="H71" s="17">
        <v>2017</v>
      </c>
      <c r="I71" s="17">
        <v>2017</v>
      </c>
      <c r="J71" s="17">
        <v>2017</v>
      </c>
      <c r="K71" s="17">
        <v>2017</v>
      </c>
      <c r="L71" s="17">
        <v>2017</v>
      </c>
      <c r="M71" s="17">
        <v>2017</v>
      </c>
      <c r="N71" s="17">
        <v>2017</v>
      </c>
    </row>
    <row r="72" spans="1:14" ht="13.5" thickBot="1">
      <c r="A72" s="18" t="s">
        <v>224</v>
      </c>
      <c r="B72" s="18">
        <v>66</v>
      </c>
      <c r="C72" s="19" t="s">
        <v>225</v>
      </c>
      <c r="D72" s="17" t="s">
        <v>39</v>
      </c>
      <c r="E72" s="17">
        <v>2016</v>
      </c>
      <c r="F72" s="17">
        <v>2016</v>
      </c>
      <c r="G72" s="17">
        <v>2016</v>
      </c>
      <c r="H72" s="17">
        <v>2016</v>
      </c>
      <c r="I72" s="17">
        <v>2016</v>
      </c>
      <c r="J72" s="17">
        <v>2016</v>
      </c>
      <c r="K72" s="17">
        <v>2016</v>
      </c>
      <c r="L72" s="17">
        <v>2016</v>
      </c>
      <c r="M72" s="17">
        <v>2016</v>
      </c>
      <c r="N72" s="17">
        <v>2016</v>
      </c>
    </row>
    <row r="73" spans="1:14" ht="13.5" thickBot="1">
      <c r="A73" s="18" t="s">
        <v>226</v>
      </c>
      <c r="B73" s="18">
        <v>67</v>
      </c>
      <c r="C73" s="19" t="s">
        <v>227</v>
      </c>
      <c r="D73" s="17" t="s">
        <v>42</v>
      </c>
      <c r="E73" s="17">
        <v>2018</v>
      </c>
      <c r="F73" s="17">
        <v>2018</v>
      </c>
      <c r="G73" s="17">
        <v>2018</v>
      </c>
      <c r="H73" s="17">
        <v>2018</v>
      </c>
      <c r="I73" s="17">
        <v>2018</v>
      </c>
      <c r="J73" s="17">
        <v>2018</v>
      </c>
      <c r="K73" s="17">
        <v>2018</v>
      </c>
      <c r="L73" s="17">
        <v>2018</v>
      </c>
      <c r="M73" s="17">
        <v>2018</v>
      </c>
      <c r="N73" s="17">
        <v>2018</v>
      </c>
    </row>
    <row r="74" spans="1:14" ht="13.5" thickBot="1">
      <c r="A74" s="18" t="s">
        <v>230</v>
      </c>
      <c r="B74" s="18">
        <v>68</v>
      </c>
      <c r="C74" s="19" t="s">
        <v>231</v>
      </c>
      <c r="D74" s="17" t="s">
        <v>42</v>
      </c>
      <c r="E74" s="17">
        <v>2018</v>
      </c>
      <c r="F74" s="17">
        <v>2018</v>
      </c>
      <c r="G74" s="17">
        <v>2018</v>
      </c>
      <c r="H74" s="17">
        <v>2018</v>
      </c>
      <c r="I74" s="17">
        <v>2018</v>
      </c>
      <c r="J74" s="17">
        <v>2018</v>
      </c>
      <c r="K74" s="17">
        <v>2018</v>
      </c>
      <c r="L74" s="17">
        <v>2018</v>
      </c>
      <c r="M74" s="17">
        <v>2018</v>
      </c>
      <c r="N74" s="17">
        <v>2018</v>
      </c>
    </row>
    <row r="75" spans="1:14" ht="13.5" thickBot="1">
      <c r="A75" s="18" t="s">
        <v>232</v>
      </c>
      <c r="B75" s="18">
        <v>69</v>
      </c>
      <c r="C75" s="19" t="s">
        <v>233</v>
      </c>
      <c r="D75" s="17" t="s">
        <v>42</v>
      </c>
      <c r="E75" s="17">
        <v>2018</v>
      </c>
      <c r="F75" s="17">
        <v>2018</v>
      </c>
      <c r="G75" s="17">
        <v>2018</v>
      </c>
      <c r="H75" s="17">
        <v>2018</v>
      </c>
      <c r="I75" s="17">
        <v>2018</v>
      </c>
      <c r="J75" s="17">
        <v>2018</v>
      </c>
      <c r="K75" s="17">
        <v>2018</v>
      </c>
      <c r="L75" s="17">
        <v>2018</v>
      </c>
      <c r="M75" s="17">
        <v>2018</v>
      </c>
      <c r="N75" s="17">
        <v>2018</v>
      </c>
    </row>
    <row r="78" spans="1:14">
      <c r="A78" s="13" t="s">
        <v>240</v>
      </c>
      <c r="B78" s="13"/>
      <c r="C78" s="13"/>
    </row>
    <row r="79" spans="1:14">
      <c r="A79" s="13" t="s">
        <v>241</v>
      </c>
      <c r="B79" s="13"/>
      <c r="C79" s="13"/>
    </row>
    <row r="80" spans="1:14">
      <c r="A80" s="13" t="s">
        <v>242</v>
      </c>
      <c r="B80" s="13"/>
      <c r="C80" s="13"/>
    </row>
    <row r="81" spans="1:2">
      <c r="A81" s="182" t="s">
        <v>243</v>
      </c>
      <c r="B81" s="183"/>
    </row>
    <row r="82" spans="1:2">
      <c r="A82" s="46" t="s">
        <v>244</v>
      </c>
    </row>
  </sheetData>
  <mergeCells count="13">
    <mergeCell ref="D3:N3"/>
    <mergeCell ref="B3:B5"/>
    <mergeCell ref="B1:H1"/>
    <mergeCell ref="A81:B81"/>
    <mergeCell ref="A3:A5"/>
    <mergeCell ref="C3:C5"/>
    <mergeCell ref="D4:H4"/>
    <mergeCell ref="I4:I5"/>
    <mergeCell ref="J4:J5"/>
    <mergeCell ref="K4:K5"/>
    <mergeCell ref="L4:L5"/>
    <mergeCell ref="M4:M5"/>
    <mergeCell ref="N4:N5"/>
  </mergeCells>
  <pageMargins left="0.70866141732283472" right="0.70866141732283472" top="0.74803149606299213" bottom="0.74803149606299213" header="0.31496062992125984" footer="0.31496062992125984"/>
  <pageSetup paperSize="9" scale="62" fitToHeight="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4" workbookViewId="0">
      <selection sqref="A1:E30"/>
    </sheetView>
  </sheetViews>
  <sheetFormatPr defaultRowHeight="12.75"/>
  <cols>
    <col min="1" max="1" width="4.140625" style="1" customWidth="1"/>
    <col min="2" max="2" width="12.5703125" style="1" customWidth="1"/>
    <col min="3" max="3" width="46.5703125" style="3" customWidth="1"/>
    <col min="4" max="4" width="17" style="13" customWidth="1"/>
    <col min="5" max="5" width="32" style="4" customWidth="1"/>
    <col min="6" max="16384" width="9.140625" style="4"/>
  </cols>
  <sheetData>
    <row r="1" spans="1:5" ht="28.5" customHeight="1">
      <c r="A1" s="198" t="s">
        <v>302</v>
      </c>
      <c r="B1" s="199"/>
      <c r="C1" s="199"/>
      <c r="D1" s="199"/>
      <c r="E1" s="199"/>
    </row>
    <row r="3" spans="1:5" ht="51">
      <c r="A3" s="200" t="s">
        <v>237</v>
      </c>
      <c r="B3" s="201" t="s">
        <v>236</v>
      </c>
      <c r="C3" s="202" t="s">
        <v>0</v>
      </c>
      <c r="D3" s="90" t="s">
        <v>295</v>
      </c>
      <c r="E3" s="192" t="s">
        <v>298</v>
      </c>
    </row>
    <row r="4" spans="1:5" ht="5.25" customHeight="1">
      <c r="A4" s="200"/>
      <c r="B4" s="201"/>
      <c r="C4" s="203"/>
      <c r="D4" s="92"/>
      <c r="E4" s="193"/>
    </row>
    <row r="5" spans="1:5" ht="45.75" customHeight="1">
      <c r="A5" s="200"/>
      <c r="B5" s="201"/>
      <c r="C5" s="202"/>
      <c r="D5" s="91" t="s">
        <v>296</v>
      </c>
      <c r="E5" s="194"/>
    </row>
    <row r="6" spans="1:5" s="13" customFormat="1" ht="38.25">
      <c r="A6" s="64">
        <v>1</v>
      </c>
      <c r="B6" s="64" t="s">
        <v>53</v>
      </c>
      <c r="C6" s="89" t="s">
        <v>54</v>
      </c>
      <c r="D6" s="64" t="s">
        <v>25</v>
      </c>
      <c r="E6" s="93" t="s">
        <v>299</v>
      </c>
    </row>
    <row r="7" spans="1:5" s="13" customFormat="1" ht="38.25">
      <c r="A7" s="64">
        <v>2</v>
      </c>
      <c r="B7" s="64" t="s">
        <v>76</v>
      </c>
      <c r="C7" s="89" t="s">
        <v>77</v>
      </c>
      <c r="D7" s="64" t="s">
        <v>22</v>
      </c>
      <c r="E7" s="93" t="s">
        <v>299</v>
      </c>
    </row>
    <row r="8" spans="1:5" s="13" customFormat="1" ht="24.95" customHeight="1">
      <c r="A8" s="64">
        <v>3</v>
      </c>
      <c r="B8" s="64" t="s">
        <v>134</v>
      </c>
      <c r="C8" s="89" t="s">
        <v>135</v>
      </c>
      <c r="D8" s="64" t="s">
        <v>27</v>
      </c>
      <c r="E8" s="195" t="s">
        <v>301</v>
      </c>
    </row>
    <row r="9" spans="1:5" s="13" customFormat="1" ht="24.95" customHeight="1">
      <c r="A9" s="64">
        <v>4</v>
      </c>
      <c r="B9" s="64" t="s">
        <v>136</v>
      </c>
      <c r="C9" s="89" t="s">
        <v>137</v>
      </c>
      <c r="D9" s="64" t="s">
        <v>27</v>
      </c>
      <c r="E9" s="196"/>
    </row>
    <row r="10" spans="1:5" s="13" customFormat="1" ht="24.95" customHeight="1">
      <c r="A10" s="64">
        <v>5</v>
      </c>
      <c r="B10" s="64" t="s">
        <v>138</v>
      </c>
      <c r="C10" s="89" t="s">
        <v>139</v>
      </c>
      <c r="D10" s="64" t="s">
        <v>30</v>
      </c>
      <c r="E10" s="196"/>
    </row>
    <row r="11" spans="1:5" s="13" customFormat="1" ht="24.95" customHeight="1">
      <c r="A11" s="64">
        <v>6</v>
      </c>
      <c r="B11" s="64" t="s">
        <v>148</v>
      </c>
      <c r="C11" s="89" t="s">
        <v>149</v>
      </c>
      <c r="D11" s="64" t="s">
        <v>30</v>
      </c>
      <c r="E11" s="196"/>
    </row>
    <row r="12" spans="1:5" s="13" customFormat="1" ht="24.95" customHeight="1">
      <c r="A12" s="64">
        <v>7</v>
      </c>
      <c r="B12" s="64" t="s">
        <v>156</v>
      </c>
      <c r="C12" s="89" t="s">
        <v>157</v>
      </c>
      <c r="D12" s="64" t="s">
        <v>29</v>
      </c>
      <c r="E12" s="196"/>
    </row>
    <row r="13" spans="1:5" s="13" customFormat="1" ht="24.95" customHeight="1">
      <c r="A13" s="64">
        <v>8</v>
      </c>
      <c r="B13" s="64" t="s">
        <v>214</v>
      </c>
      <c r="C13" s="89" t="s">
        <v>215</v>
      </c>
      <c r="D13" s="64" t="s">
        <v>26</v>
      </c>
      <c r="E13" s="196"/>
    </row>
    <row r="14" spans="1:5" s="13" customFormat="1" ht="24.95" customHeight="1">
      <c r="A14" s="64">
        <v>9</v>
      </c>
      <c r="B14" s="64" t="s">
        <v>234</v>
      </c>
      <c r="C14" s="89" t="s">
        <v>235</v>
      </c>
      <c r="D14" s="64" t="s">
        <v>26</v>
      </c>
      <c r="E14" s="197"/>
    </row>
    <row r="15" spans="1:5" s="13" customFormat="1" ht="24.95" customHeight="1">
      <c r="A15" s="64">
        <v>10</v>
      </c>
      <c r="B15" s="64" t="s">
        <v>106</v>
      </c>
      <c r="C15" s="89" t="s">
        <v>107</v>
      </c>
      <c r="D15" s="64" t="s">
        <v>30</v>
      </c>
      <c r="E15" s="89" t="s">
        <v>300</v>
      </c>
    </row>
    <row r="16" spans="1:5" s="13" customFormat="1" ht="24.95" customHeight="1">
      <c r="A16" s="64">
        <v>11</v>
      </c>
      <c r="B16" s="64" t="s">
        <v>96</v>
      </c>
      <c r="C16" s="89" t="s">
        <v>97</v>
      </c>
      <c r="D16" s="64" t="s">
        <v>30</v>
      </c>
      <c r="E16" s="89" t="s">
        <v>300</v>
      </c>
    </row>
    <row r="17" spans="1:5" s="13" customFormat="1" ht="24.95" customHeight="1">
      <c r="A17" s="64">
        <v>12</v>
      </c>
      <c r="B17" s="64" t="s">
        <v>101</v>
      </c>
      <c r="C17" s="89" t="s">
        <v>102</v>
      </c>
      <c r="D17" s="64" t="s">
        <v>103</v>
      </c>
      <c r="E17" s="89" t="s">
        <v>300</v>
      </c>
    </row>
    <row r="18" spans="1:5" s="13" customFormat="1" ht="24.95" customHeight="1">
      <c r="A18" s="64">
        <v>13</v>
      </c>
      <c r="B18" s="64">
        <v>5608</v>
      </c>
      <c r="C18" s="89" t="s">
        <v>297</v>
      </c>
      <c r="D18" s="64">
        <v>2033</v>
      </c>
      <c r="E18" s="89" t="s">
        <v>300</v>
      </c>
    </row>
    <row r="19" spans="1:5" s="13" customFormat="1" ht="24.95" customHeight="1">
      <c r="A19" s="64">
        <v>14</v>
      </c>
      <c r="B19" s="64" t="s">
        <v>55</v>
      </c>
      <c r="C19" s="89" t="s">
        <v>56</v>
      </c>
      <c r="D19" s="64" t="s">
        <v>24</v>
      </c>
      <c r="E19" s="89" t="s">
        <v>300</v>
      </c>
    </row>
    <row r="20" spans="1:5" s="13" customFormat="1" ht="24.95" customHeight="1">
      <c r="A20" s="64">
        <v>15</v>
      </c>
      <c r="B20" s="64" t="s">
        <v>59</v>
      </c>
      <c r="C20" s="89" t="s">
        <v>60</v>
      </c>
      <c r="D20" s="64" t="s">
        <v>22</v>
      </c>
      <c r="E20" s="89" t="s">
        <v>300</v>
      </c>
    </row>
    <row r="21" spans="1:5" s="13" customFormat="1" ht="24.95" customHeight="1">
      <c r="A21" s="64">
        <v>16</v>
      </c>
      <c r="B21" s="64" t="s">
        <v>61</v>
      </c>
      <c r="C21" s="89" t="s">
        <v>62</v>
      </c>
      <c r="D21" s="64" t="s">
        <v>22</v>
      </c>
      <c r="E21" s="89" t="s">
        <v>300</v>
      </c>
    </row>
    <row r="22" spans="1:5" s="13" customFormat="1" ht="24.95" customHeight="1">
      <c r="A22" s="64">
        <v>17</v>
      </c>
      <c r="B22" s="64" t="s">
        <v>63</v>
      </c>
      <c r="C22" s="89" t="s">
        <v>64</v>
      </c>
      <c r="D22" s="64" t="s">
        <v>25</v>
      </c>
      <c r="E22" s="89" t="s">
        <v>300</v>
      </c>
    </row>
    <row r="23" spans="1:5" s="13" customFormat="1" ht="24.95" customHeight="1">
      <c r="A23" s="64">
        <v>18</v>
      </c>
      <c r="B23" s="64" t="s">
        <v>104</v>
      </c>
      <c r="C23" s="89" t="s">
        <v>105</v>
      </c>
      <c r="D23" s="64" t="s">
        <v>25</v>
      </c>
      <c r="E23" s="89" t="s">
        <v>300</v>
      </c>
    </row>
    <row r="24" spans="1:5" s="13" customFormat="1" ht="24.95" customHeight="1">
      <c r="A24" s="64">
        <v>19</v>
      </c>
      <c r="B24" s="64" t="s">
        <v>228</v>
      </c>
      <c r="C24" s="89" t="s">
        <v>229</v>
      </c>
      <c r="D24" s="64" t="s">
        <v>22</v>
      </c>
      <c r="E24" s="89" t="s">
        <v>300</v>
      </c>
    </row>
    <row r="27" spans="1:5">
      <c r="A27" s="13" t="s">
        <v>240</v>
      </c>
      <c r="B27" s="13"/>
      <c r="C27" s="13"/>
    </row>
    <row r="28" spans="1:5">
      <c r="A28" s="13" t="s">
        <v>241</v>
      </c>
      <c r="B28" s="13"/>
      <c r="C28" s="13"/>
    </row>
    <row r="29" spans="1:5">
      <c r="A29" s="13" t="s">
        <v>242</v>
      </c>
      <c r="B29" s="13"/>
      <c r="C29" s="13"/>
    </row>
    <row r="30" spans="1:5">
      <c r="A30" s="182" t="s">
        <v>243</v>
      </c>
      <c r="B30" s="183"/>
      <c r="C30" s="43"/>
    </row>
    <row r="31" spans="1:5">
      <c r="A31" s="46" t="s">
        <v>303</v>
      </c>
      <c r="B31" s="43"/>
      <c r="C31" s="43"/>
    </row>
  </sheetData>
  <mergeCells count="7">
    <mergeCell ref="E3:E5"/>
    <mergeCell ref="E8:E14"/>
    <mergeCell ref="A1:E1"/>
    <mergeCell ref="A30:B30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57"/>
  <sheetViews>
    <sheetView tabSelected="1" workbookViewId="0">
      <selection activeCell="Q10" sqref="Q10:Q11"/>
    </sheetView>
  </sheetViews>
  <sheetFormatPr defaultRowHeight="12.75"/>
  <cols>
    <col min="1" max="1" width="3.7109375" style="43" customWidth="1"/>
    <col min="2" max="2" width="4.85546875" style="43" customWidth="1"/>
    <col min="3" max="3" width="14.85546875" style="43" customWidth="1"/>
    <col min="4" max="4" width="43.5703125" style="43" customWidth="1"/>
    <col min="5" max="6" width="9.140625" style="60"/>
    <col min="7" max="7" width="12.7109375" style="60" customWidth="1"/>
    <col min="8" max="8" width="36.7109375" style="43" customWidth="1"/>
    <col min="9" max="9" width="13.140625" style="43" customWidth="1"/>
    <col min="10" max="10" width="15.7109375" style="134" customWidth="1"/>
    <col min="11" max="11" width="15.42578125" style="43" customWidth="1"/>
    <col min="12" max="12" width="12.140625" style="43" customWidth="1"/>
    <col min="13" max="13" width="12.42578125" style="43" customWidth="1"/>
    <col min="14" max="14" width="15.140625" style="43" customWidth="1"/>
    <col min="15" max="15" width="10.85546875" style="43" bestFit="1" customWidth="1"/>
    <col min="16" max="16384" width="9.140625" style="43"/>
  </cols>
  <sheetData>
    <row r="1" spans="1:20" ht="16.5">
      <c r="A1" s="105"/>
      <c r="B1" s="105"/>
      <c r="C1" s="105"/>
      <c r="D1" s="105"/>
      <c r="E1" s="106"/>
      <c r="F1" s="106"/>
      <c r="G1" s="106"/>
      <c r="H1" s="105"/>
      <c r="I1" s="105"/>
      <c r="J1" s="107"/>
      <c r="K1" s="105"/>
      <c r="L1" s="252" t="s">
        <v>292</v>
      </c>
      <c r="M1" s="252"/>
      <c r="N1" s="252"/>
    </row>
    <row r="2" spans="1:20" ht="16.5">
      <c r="A2" s="105"/>
      <c r="B2" s="105"/>
      <c r="C2" s="105"/>
      <c r="D2" s="105"/>
      <c r="E2" s="106"/>
      <c r="F2" s="106"/>
      <c r="G2" s="106"/>
      <c r="H2" s="105"/>
      <c r="I2" s="105"/>
      <c r="J2" s="107"/>
      <c r="K2" s="105"/>
      <c r="L2" s="105" t="s">
        <v>293</v>
      </c>
      <c r="M2" s="105"/>
      <c r="N2" s="105"/>
    </row>
    <row r="3" spans="1:20" ht="16.5">
      <c r="A3" s="105"/>
      <c r="B3" s="105"/>
      <c r="C3" s="105"/>
      <c r="D3" s="105"/>
      <c r="E3" s="106"/>
      <c r="F3" s="106"/>
      <c r="G3" s="106"/>
      <c r="H3" s="105"/>
      <c r="I3" s="105"/>
      <c r="J3" s="107"/>
      <c r="K3" s="105"/>
      <c r="L3" s="105" t="s">
        <v>294</v>
      </c>
      <c r="M3" s="105"/>
      <c r="N3" s="105"/>
    </row>
    <row r="4" spans="1:20" ht="16.5">
      <c r="A4" s="108"/>
      <c r="B4" s="108"/>
      <c r="C4" s="108"/>
      <c r="D4" s="108"/>
      <c r="E4" s="109"/>
      <c r="F4" s="109"/>
      <c r="G4" s="109"/>
      <c r="H4" s="108"/>
      <c r="I4" s="108"/>
      <c r="J4" s="110"/>
      <c r="K4" s="108"/>
      <c r="L4" s="251" t="s">
        <v>312</v>
      </c>
      <c r="M4" s="251"/>
      <c r="N4" s="251"/>
    </row>
    <row r="5" spans="1:20" ht="15">
      <c r="A5" s="111"/>
      <c r="B5" s="111"/>
      <c r="C5" s="111"/>
      <c r="D5" s="245" t="s">
        <v>258</v>
      </c>
      <c r="E5" s="246"/>
      <c r="F5" s="246"/>
      <c r="G5" s="246"/>
      <c r="H5" s="246"/>
      <c r="I5" s="246"/>
      <c r="J5" s="246"/>
      <c r="K5" s="246"/>
      <c r="L5" s="246"/>
      <c r="M5" s="112"/>
      <c r="N5" s="111"/>
    </row>
    <row r="6" spans="1:20" ht="15">
      <c r="A6" s="111"/>
      <c r="B6" s="111"/>
      <c r="C6" s="111"/>
      <c r="D6" s="245" t="s">
        <v>259</v>
      </c>
      <c r="E6" s="246"/>
      <c r="F6" s="246"/>
      <c r="G6" s="246"/>
      <c r="H6" s="246"/>
      <c r="I6" s="246"/>
      <c r="J6" s="246"/>
      <c r="K6" s="246"/>
      <c r="L6" s="246"/>
      <c r="M6" s="246"/>
      <c r="N6" s="111"/>
    </row>
    <row r="7" spans="1:20" ht="18.75" customHeight="1">
      <c r="A7" s="111"/>
      <c r="B7" s="111"/>
      <c r="C7" s="111"/>
      <c r="D7" s="245" t="s">
        <v>260</v>
      </c>
      <c r="E7" s="246"/>
      <c r="F7" s="246"/>
      <c r="G7" s="246"/>
      <c r="H7" s="246"/>
      <c r="I7" s="246"/>
      <c r="J7" s="246"/>
      <c r="K7" s="246"/>
      <c r="L7" s="246"/>
      <c r="M7" s="246"/>
      <c r="N7" s="111"/>
    </row>
    <row r="8" spans="1:20" ht="20.25" customHeight="1" thickBot="1">
      <c r="A8" s="46"/>
      <c r="B8" s="46"/>
      <c r="C8" s="46"/>
      <c r="D8" s="113"/>
      <c r="E8" s="114"/>
      <c r="F8" s="114"/>
      <c r="G8" s="115"/>
      <c r="H8" s="116"/>
      <c r="I8" s="116"/>
      <c r="J8" s="117"/>
      <c r="K8" s="118"/>
      <c r="L8" s="118"/>
      <c r="M8" s="118"/>
      <c r="N8" s="46"/>
    </row>
    <row r="9" spans="1:20" ht="39.75" customHeight="1" thickBot="1">
      <c r="A9" s="46"/>
      <c r="B9" s="247" t="s">
        <v>246</v>
      </c>
      <c r="C9" s="247" t="s">
        <v>247</v>
      </c>
      <c r="D9" s="242" t="s">
        <v>0</v>
      </c>
      <c r="E9" s="243"/>
      <c r="F9" s="244"/>
      <c r="G9" s="247" t="s">
        <v>248</v>
      </c>
      <c r="H9" s="247" t="s">
        <v>304</v>
      </c>
      <c r="I9" s="247" t="s">
        <v>305</v>
      </c>
      <c r="J9" s="240" t="s">
        <v>249</v>
      </c>
      <c r="K9" s="242" t="s">
        <v>250</v>
      </c>
      <c r="L9" s="243"/>
      <c r="M9" s="243"/>
      <c r="N9" s="244"/>
    </row>
    <row r="10" spans="1:20" ht="195" customHeight="1" thickBot="1">
      <c r="A10" s="46"/>
      <c r="B10" s="248"/>
      <c r="C10" s="248"/>
      <c r="D10" s="119" t="s">
        <v>251</v>
      </c>
      <c r="E10" s="119" t="s">
        <v>252</v>
      </c>
      <c r="F10" s="119" t="s">
        <v>253</v>
      </c>
      <c r="G10" s="248"/>
      <c r="H10" s="248"/>
      <c r="I10" s="248"/>
      <c r="J10" s="241"/>
      <c r="K10" s="119" t="s">
        <v>254</v>
      </c>
      <c r="L10" s="119" t="s">
        <v>255</v>
      </c>
      <c r="M10" s="119" t="s">
        <v>256</v>
      </c>
      <c r="N10" s="119" t="s">
        <v>257</v>
      </c>
      <c r="Q10" s="239"/>
      <c r="R10" s="239"/>
      <c r="S10" s="239"/>
      <c r="T10" s="95"/>
    </row>
    <row r="11" spans="1:20">
      <c r="A11" s="46"/>
      <c r="B11" s="120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0">
        <v>7</v>
      </c>
      <c r="I11" s="121">
        <v>8</v>
      </c>
      <c r="J11" s="122">
        <v>9</v>
      </c>
      <c r="K11" s="121">
        <v>10</v>
      </c>
      <c r="L11" s="121">
        <v>11</v>
      </c>
      <c r="M11" s="121">
        <v>12</v>
      </c>
      <c r="N11" s="121">
        <v>13</v>
      </c>
      <c r="Q11" s="239"/>
      <c r="R11" s="239"/>
      <c r="S11" s="239"/>
      <c r="T11" s="95"/>
    </row>
    <row r="12" spans="1:20" ht="21" customHeight="1">
      <c r="A12" s="46"/>
      <c r="B12" s="253" t="s">
        <v>288</v>
      </c>
      <c r="C12" s="254"/>
      <c r="D12" s="254"/>
      <c r="E12" s="254"/>
      <c r="F12" s="254"/>
      <c r="G12" s="254"/>
      <c r="H12" s="254"/>
      <c r="I12" s="254"/>
      <c r="J12" s="123">
        <f>J13+J150+J305</f>
        <v>984987480.00000048</v>
      </c>
      <c r="K12" s="124">
        <f>J12</f>
        <v>984987480.00000048</v>
      </c>
      <c r="L12" s="125"/>
      <c r="M12" s="125"/>
      <c r="N12" s="125"/>
      <c r="Q12" s="95"/>
      <c r="R12" s="95"/>
      <c r="S12" s="95"/>
      <c r="T12" s="95"/>
    </row>
    <row r="13" spans="1:20" ht="19.5" customHeight="1" thickBot="1">
      <c r="A13" s="46"/>
      <c r="B13" s="255" t="s">
        <v>289</v>
      </c>
      <c r="C13" s="256"/>
      <c r="D13" s="256"/>
      <c r="E13" s="256"/>
      <c r="F13" s="256"/>
      <c r="G13" s="256"/>
      <c r="H13" s="256"/>
      <c r="I13" s="257"/>
      <c r="J13" s="81">
        <f>SUM(J23:J148)</f>
        <v>169752409.51000002</v>
      </c>
      <c r="K13" s="82">
        <f>J13</f>
        <v>169752409.51000002</v>
      </c>
      <c r="L13" s="80"/>
      <c r="M13" s="80"/>
      <c r="N13" s="80"/>
      <c r="Q13" s="95"/>
      <c r="R13" s="95"/>
      <c r="S13" s="95"/>
      <c r="T13" s="95"/>
    </row>
    <row r="14" spans="1:20" s="78" customFormat="1" ht="48" customHeight="1">
      <c r="B14" s="204">
        <v>1</v>
      </c>
      <c r="C14" s="206" t="s">
        <v>17</v>
      </c>
      <c r="D14" s="209" t="s">
        <v>262</v>
      </c>
      <c r="E14" s="204">
        <v>142</v>
      </c>
      <c r="F14" s="209"/>
      <c r="G14" s="204">
        <v>1952</v>
      </c>
      <c r="H14" s="56" t="s">
        <v>4</v>
      </c>
      <c r="I14" s="57">
        <v>2018</v>
      </c>
      <c r="J14" s="97">
        <v>360469.2</v>
      </c>
      <c r="K14" s="97">
        <v>360469.2</v>
      </c>
      <c r="L14" s="98"/>
      <c r="M14" s="98"/>
      <c r="N14" s="98"/>
      <c r="O14" s="141"/>
    </row>
    <row r="15" spans="1:20" s="78" customFormat="1" ht="48" customHeight="1">
      <c r="B15" s="205"/>
      <c r="C15" s="207"/>
      <c r="D15" s="205"/>
      <c r="E15" s="210"/>
      <c r="F15" s="205"/>
      <c r="G15" s="210"/>
      <c r="H15" s="47" t="s">
        <v>5</v>
      </c>
      <c r="I15" s="53"/>
      <c r="J15" s="77">
        <v>309270</v>
      </c>
      <c r="K15" s="77">
        <v>309270</v>
      </c>
      <c r="L15" s="100"/>
      <c r="M15" s="100"/>
      <c r="N15" s="100"/>
    </row>
    <row r="16" spans="1:20" s="78" customFormat="1" ht="47.25" customHeight="1">
      <c r="B16" s="205"/>
      <c r="C16" s="207"/>
      <c r="D16" s="205"/>
      <c r="E16" s="210"/>
      <c r="F16" s="205"/>
      <c r="G16" s="210"/>
      <c r="H16" s="47" t="s">
        <v>6</v>
      </c>
      <c r="I16" s="53"/>
      <c r="J16" s="77">
        <v>199862</v>
      </c>
      <c r="K16" s="77">
        <v>199862</v>
      </c>
      <c r="L16" s="100"/>
      <c r="M16" s="100"/>
      <c r="N16" s="100"/>
    </row>
    <row r="17" spans="2:15" s="78" customFormat="1" ht="51" customHeight="1">
      <c r="B17" s="205"/>
      <c r="C17" s="207"/>
      <c r="D17" s="205"/>
      <c r="E17" s="210"/>
      <c r="F17" s="205"/>
      <c r="G17" s="210"/>
      <c r="H17" s="47" t="s">
        <v>7</v>
      </c>
      <c r="I17" s="53"/>
      <c r="J17" s="77">
        <v>210563.6</v>
      </c>
      <c r="K17" s="77">
        <v>210563.6</v>
      </c>
      <c r="L17" s="100"/>
      <c r="M17" s="100"/>
      <c r="N17" s="100"/>
    </row>
    <row r="18" spans="2:15" s="78" customFormat="1" ht="46.5" customHeight="1">
      <c r="B18" s="205"/>
      <c r="C18" s="207"/>
      <c r="D18" s="205"/>
      <c r="E18" s="210"/>
      <c r="F18" s="205"/>
      <c r="G18" s="210"/>
      <c r="H18" s="47" t="s">
        <v>8</v>
      </c>
      <c r="I18" s="53"/>
      <c r="J18" s="77">
        <v>113443.2</v>
      </c>
      <c r="K18" s="77">
        <v>113443.2</v>
      </c>
      <c r="L18" s="100"/>
      <c r="M18" s="100"/>
      <c r="N18" s="100"/>
    </row>
    <row r="19" spans="2:15" s="78" customFormat="1" ht="49.5" customHeight="1">
      <c r="B19" s="205"/>
      <c r="C19" s="207"/>
      <c r="D19" s="205"/>
      <c r="E19" s="210"/>
      <c r="F19" s="205"/>
      <c r="G19" s="210"/>
      <c r="H19" s="47" t="s">
        <v>3</v>
      </c>
      <c r="I19" s="53"/>
      <c r="J19" s="77">
        <v>3924070.8</v>
      </c>
      <c r="K19" s="77">
        <v>3924070.8</v>
      </c>
      <c r="L19" s="100"/>
      <c r="M19" s="100"/>
      <c r="N19" s="100"/>
    </row>
    <row r="20" spans="2:15" s="78" customFormat="1" ht="50.25" customHeight="1">
      <c r="B20" s="205"/>
      <c r="C20" s="207"/>
      <c r="D20" s="205"/>
      <c r="E20" s="210"/>
      <c r="F20" s="205"/>
      <c r="G20" s="210"/>
      <c r="H20" s="49" t="s">
        <v>277</v>
      </c>
      <c r="I20" s="53"/>
      <c r="J20" s="77">
        <v>2090519.6</v>
      </c>
      <c r="K20" s="77">
        <v>2090519.6</v>
      </c>
      <c r="L20" s="100"/>
      <c r="M20" s="100"/>
      <c r="N20" s="100"/>
    </row>
    <row r="21" spans="2:15" s="78" customFormat="1" ht="47.25" customHeight="1">
      <c r="B21" s="205"/>
      <c r="C21" s="207"/>
      <c r="D21" s="205"/>
      <c r="E21" s="210"/>
      <c r="F21" s="205"/>
      <c r="G21" s="210"/>
      <c r="H21" s="155" t="s">
        <v>278</v>
      </c>
      <c r="I21" s="126"/>
      <c r="J21" s="131">
        <v>2090519.6</v>
      </c>
      <c r="K21" s="131">
        <v>2090519.6</v>
      </c>
      <c r="L21" s="96"/>
      <c r="M21" s="96"/>
      <c r="N21" s="96"/>
    </row>
    <row r="22" spans="2:15" s="78" customFormat="1" ht="48.75" customHeight="1" thickBot="1">
      <c r="B22" s="212"/>
      <c r="C22" s="208"/>
      <c r="D22" s="212"/>
      <c r="E22" s="217"/>
      <c r="F22" s="212"/>
      <c r="G22" s="217"/>
      <c r="H22" s="50" t="s">
        <v>279</v>
      </c>
      <c r="I22" s="55"/>
      <c r="J22" s="102">
        <v>805506</v>
      </c>
      <c r="K22" s="102">
        <v>805506</v>
      </c>
      <c r="L22" s="103"/>
      <c r="M22" s="103"/>
      <c r="N22" s="103"/>
    </row>
    <row r="23" spans="2:15" s="78" customFormat="1" ht="48.75" customHeight="1">
      <c r="B23" s="228">
        <v>2</v>
      </c>
      <c r="C23" s="206" t="s">
        <v>17</v>
      </c>
      <c r="D23" s="233" t="s">
        <v>275</v>
      </c>
      <c r="E23" s="228">
        <v>52</v>
      </c>
      <c r="F23" s="232"/>
      <c r="G23" s="228">
        <v>1952</v>
      </c>
      <c r="H23" s="47" t="s">
        <v>4</v>
      </c>
      <c r="I23" s="53">
        <v>2017</v>
      </c>
      <c r="J23" s="77">
        <v>504864.84</v>
      </c>
      <c r="K23" s="77">
        <v>504864.84</v>
      </c>
      <c r="L23" s="100"/>
      <c r="M23" s="100"/>
      <c r="N23" s="100"/>
      <c r="O23" s="141"/>
    </row>
    <row r="24" spans="2:15" s="78" customFormat="1" ht="47.25" customHeight="1">
      <c r="B24" s="220"/>
      <c r="C24" s="207"/>
      <c r="D24" s="205"/>
      <c r="E24" s="210"/>
      <c r="F24" s="205"/>
      <c r="G24" s="210"/>
      <c r="H24" s="47" t="s">
        <v>5</v>
      </c>
      <c r="I24" s="53"/>
      <c r="J24" s="77">
        <v>433156.43</v>
      </c>
      <c r="K24" s="77">
        <v>433156.43</v>
      </c>
      <c r="L24" s="100"/>
      <c r="M24" s="100"/>
      <c r="N24" s="100"/>
    </row>
    <row r="25" spans="2:15" s="78" customFormat="1" ht="49.5" customHeight="1">
      <c r="B25" s="220"/>
      <c r="C25" s="207"/>
      <c r="D25" s="205"/>
      <c r="E25" s="210"/>
      <c r="F25" s="205"/>
      <c r="G25" s="210"/>
      <c r="H25" s="47" t="s">
        <v>6</v>
      </c>
      <c r="I25" s="53"/>
      <c r="J25" s="77">
        <v>279922.11</v>
      </c>
      <c r="K25" s="77">
        <v>279922.11</v>
      </c>
      <c r="L25" s="100"/>
      <c r="M25" s="100"/>
      <c r="N25" s="100"/>
    </row>
    <row r="26" spans="2:15" s="78" customFormat="1" ht="51" customHeight="1">
      <c r="B26" s="220"/>
      <c r="C26" s="207"/>
      <c r="D26" s="205"/>
      <c r="E26" s="210"/>
      <c r="F26" s="205"/>
      <c r="G26" s="210"/>
      <c r="H26" s="47" t="s">
        <v>7</v>
      </c>
      <c r="I26" s="53"/>
      <c r="J26" s="77">
        <v>294910.52</v>
      </c>
      <c r="K26" s="77">
        <v>294910.52</v>
      </c>
      <c r="L26" s="100"/>
      <c r="M26" s="100"/>
      <c r="N26" s="100"/>
    </row>
    <row r="27" spans="2:15" s="78" customFormat="1" ht="51" customHeight="1">
      <c r="B27" s="220"/>
      <c r="C27" s="207"/>
      <c r="D27" s="205"/>
      <c r="E27" s="210"/>
      <c r="F27" s="205"/>
      <c r="G27" s="210"/>
      <c r="H27" s="47" t="s">
        <v>8</v>
      </c>
      <c r="I27" s="53"/>
      <c r="J27" s="77">
        <v>158885.93</v>
      </c>
      <c r="K27" s="77">
        <v>158885.93</v>
      </c>
      <c r="L27" s="100"/>
      <c r="M27" s="100"/>
      <c r="N27" s="100"/>
    </row>
    <row r="28" spans="2:15" s="78" customFormat="1" ht="46.5" customHeight="1">
      <c r="B28" s="220"/>
      <c r="C28" s="207"/>
      <c r="D28" s="205"/>
      <c r="E28" s="210"/>
      <c r="F28" s="205"/>
      <c r="G28" s="210"/>
      <c r="H28" s="47" t="s">
        <v>3</v>
      </c>
      <c r="I28" s="53"/>
      <c r="J28" s="77">
        <v>5495963.0099999998</v>
      </c>
      <c r="K28" s="77">
        <v>5495963.0099999998</v>
      </c>
      <c r="L28" s="100"/>
      <c r="M28" s="100"/>
      <c r="N28" s="100"/>
    </row>
    <row r="29" spans="2:15" s="78" customFormat="1" ht="50.25" customHeight="1">
      <c r="B29" s="210"/>
      <c r="C29" s="207"/>
      <c r="D29" s="205"/>
      <c r="E29" s="210"/>
      <c r="F29" s="205"/>
      <c r="G29" s="210"/>
      <c r="H29" s="49" t="s">
        <v>277</v>
      </c>
      <c r="I29" s="53"/>
      <c r="J29" s="77">
        <v>2927933.51</v>
      </c>
      <c r="K29" s="77">
        <v>2927933.51</v>
      </c>
      <c r="L29" s="100"/>
      <c r="M29" s="100"/>
      <c r="N29" s="100"/>
    </row>
    <row r="30" spans="2:15" s="78" customFormat="1" ht="49.5" customHeight="1">
      <c r="B30" s="210"/>
      <c r="C30" s="207"/>
      <c r="D30" s="205"/>
      <c r="E30" s="210"/>
      <c r="F30" s="205"/>
      <c r="G30" s="210"/>
      <c r="H30" s="49" t="s">
        <v>278</v>
      </c>
      <c r="I30" s="53"/>
      <c r="J30" s="77">
        <v>7381538.9900000002</v>
      </c>
      <c r="K30" s="77">
        <v>7381538.9900000002</v>
      </c>
      <c r="L30" s="100"/>
      <c r="M30" s="100"/>
      <c r="N30" s="100"/>
    </row>
    <row r="31" spans="2:15" s="78" customFormat="1" ht="53.25" customHeight="1" thickBot="1">
      <c r="B31" s="217"/>
      <c r="C31" s="208"/>
      <c r="D31" s="212"/>
      <c r="E31" s="217"/>
      <c r="F31" s="212"/>
      <c r="G31" s="217"/>
      <c r="H31" s="50" t="s">
        <v>279</v>
      </c>
      <c r="I31" s="55"/>
      <c r="J31" s="102">
        <v>1128173.1200000001</v>
      </c>
      <c r="K31" s="102">
        <v>1128173.1200000001</v>
      </c>
      <c r="L31" s="103"/>
      <c r="M31" s="103"/>
      <c r="N31" s="103"/>
    </row>
    <row r="32" spans="2:15" s="78" customFormat="1" ht="49.5" customHeight="1">
      <c r="B32" s="204">
        <v>3</v>
      </c>
      <c r="C32" s="206" t="s">
        <v>17</v>
      </c>
      <c r="D32" s="209" t="s">
        <v>267</v>
      </c>
      <c r="E32" s="204">
        <v>19</v>
      </c>
      <c r="F32" s="204"/>
      <c r="G32" s="204">
        <v>1953</v>
      </c>
      <c r="H32" s="56" t="s">
        <v>4</v>
      </c>
      <c r="I32" s="57">
        <v>2016</v>
      </c>
      <c r="J32" s="97">
        <v>343485.56</v>
      </c>
      <c r="K32" s="97">
        <v>343485.56</v>
      </c>
      <c r="L32" s="98"/>
      <c r="M32" s="98"/>
      <c r="N32" s="98"/>
      <c r="O32" s="141"/>
    </row>
    <row r="33" spans="2:15" s="78" customFormat="1" ht="51" customHeight="1">
      <c r="B33" s="205"/>
      <c r="C33" s="207"/>
      <c r="D33" s="205"/>
      <c r="E33" s="210"/>
      <c r="F33" s="210"/>
      <c r="G33" s="210"/>
      <c r="H33" s="47" t="s">
        <v>5</v>
      </c>
      <c r="I33" s="53"/>
      <c r="J33" s="77">
        <v>294698.63</v>
      </c>
      <c r="K33" s="77">
        <v>294698.63</v>
      </c>
      <c r="L33" s="100"/>
      <c r="M33" s="100"/>
      <c r="N33" s="100"/>
    </row>
    <row r="34" spans="2:15" s="78" customFormat="1" ht="49.5" customHeight="1">
      <c r="B34" s="205"/>
      <c r="C34" s="207"/>
      <c r="D34" s="205"/>
      <c r="E34" s="210"/>
      <c r="F34" s="210"/>
      <c r="G34" s="210"/>
      <c r="H34" s="47" t="s">
        <v>6</v>
      </c>
      <c r="I34" s="53"/>
      <c r="J34" s="77">
        <v>190445.43</v>
      </c>
      <c r="K34" s="77">
        <v>190445.43</v>
      </c>
      <c r="L34" s="100"/>
      <c r="M34" s="100"/>
      <c r="N34" s="100"/>
    </row>
    <row r="35" spans="2:15" s="78" customFormat="1" ht="49.5" customHeight="1">
      <c r="B35" s="205"/>
      <c r="C35" s="207"/>
      <c r="D35" s="205"/>
      <c r="E35" s="210"/>
      <c r="F35" s="210"/>
      <c r="G35" s="210"/>
      <c r="H35" s="47" t="s">
        <v>7</v>
      </c>
      <c r="I35" s="53"/>
      <c r="J35" s="77">
        <v>200642.82</v>
      </c>
      <c r="K35" s="77">
        <v>200642.82</v>
      </c>
      <c r="L35" s="100"/>
      <c r="M35" s="100"/>
      <c r="N35" s="100"/>
    </row>
    <row r="36" spans="2:15" s="78" customFormat="1" ht="51" customHeight="1">
      <c r="B36" s="205"/>
      <c r="C36" s="207"/>
      <c r="D36" s="205"/>
      <c r="E36" s="210"/>
      <c r="F36" s="210"/>
      <c r="G36" s="210"/>
      <c r="H36" s="47" t="s">
        <v>8</v>
      </c>
      <c r="I36" s="53"/>
      <c r="J36" s="77">
        <v>108098.28</v>
      </c>
      <c r="K36" s="77">
        <v>108098.28</v>
      </c>
      <c r="L36" s="100"/>
      <c r="M36" s="100"/>
      <c r="N36" s="100"/>
    </row>
    <row r="37" spans="2:15" s="78" customFormat="1" ht="48" customHeight="1">
      <c r="B37" s="205"/>
      <c r="C37" s="207"/>
      <c r="D37" s="205"/>
      <c r="E37" s="210"/>
      <c r="F37" s="210"/>
      <c r="G37" s="210"/>
      <c r="H37" s="47" t="s">
        <v>3</v>
      </c>
      <c r="I37" s="53"/>
      <c r="J37" s="77">
        <v>3739186.7</v>
      </c>
      <c r="K37" s="77">
        <v>3739186.7</v>
      </c>
      <c r="L37" s="100"/>
      <c r="M37" s="100"/>
      <c r="N37" s="100"/>
    </row>
    <row r="38" spans="2:15" s="78" customFormat="1" ht="49.5" customHeight="1">
      <c r="B38" s="205"/>
      <c r="C38" s="207"/>
      <c r="D38" s="205"/>
      <c r="E38" s="210"/>
      <c r="F38" s="210"/>
      <c r="G38" s="210"/>
      <c r="H38" s="49" t="s">
        <v>277</v>
      </c>
      <c r="I38" s="53"/>
      <c r="J38" s="77">
        <v>1992023.97</v>
      </c>
      <c r="K38" s="77">
        <v>1992023.97</v>
      </c>
      <c r="L38" s="100"/>
      <c r="M38" s="100"/>
      <c r="N38" s="100"/>
    </row>
    <row r="39" spans="2:15" s="78" customFormat="1" ht="51.75" customHeight="1">
      <c r="B39" s="205"/>
      <c r="C39" s="207"/>
      <c r="D39" s="205"/>
      <c r="E39" s="210"/>
      <c r="F39" s="210"/>
      <c r="G39" s="210"/>
      <c r="H39" s="49" t="s">
        <v>278</v>
      </c>
      <c r="I39" s="53"/>
      <c r="J39" s="77">
        <v>5022041.1500000004</v>
      </c>
      <c r="K39" s="77">
        <v>5022041.1500000004</v>
      </c>
      <c r="L39" s="100"/>
      <c r="M39" s="100"/>
      <c r="N39" s="100"/>
    </row>
    <row r="40" spans="2:15" s="78" customFormat="1" ht="50.25" customHeight="1" thickBot="1">
      <c r="B40" s="205"/>
      <c r="C40" s="208"/>
      <c r="D40" s="205"/>
      <c r="E40" s="210"/>
      <c r="F40" s="210"/>
      <c r="G40" s="210"/>
      <c r="H40" s="50" t="s">
        <v>279</v>
      </c>
      <c r="I40" s="156"/>
      <c r="J40" s="79">
        <v>767554.28</v>
      </c>
      <c r="K40" s="79">
        <v>767554.28</v>
      </c>
      <c r="L40" s="100"/>
      <c r="M40" s="100"/>
      <c r="N40" s="100"/>
    </row>
    <row r="41" spans="2:15" s="78" customFormat="1" ht="48.75" customHeight="1">
      <c r="B41" s="204">
        <v>4</v>
      </c>
      <c r="C41" s="206" t="s">
        <v>17</v>
      </c>
      <c r="D41" s="209" t="s">
        <v>267</v>
      </c>
      <c r="E41" s="204">
        <v>20</v>
      </c>
      <c r="F41" s="204"/>
      <c r="G41" s="204">
        <v>1953</v>
      </c>
      <c r="H41" s="56" t="s">
        <v>4</v>
      </c>
      <c r="I41" s="54">
        <v>2016</v>
      </c>
      <c r="J41" s="97">
        <v>343277.59</v>
      </c>
      <c r="K41" s="97">
        <v>343277.59</v>
      </c>
      <c r="L41" s="98"/>
      <c r="M41" s="98"/>
      <c r="N41" s="98"/>
      <c r="O41" s="141"/>
    </row>
    <row r="42" spans="2:15" s="78" customFormat="1" ht="48.75" customHeight="1">
      <c r="B42" s="205"/>
      <c r="C42" s="207"/>
      <c r="D42" s="205"/>
      <c r="E42" s="210"/>
      <c r="F42" s="210"/>
      <c r="G42" s="210"/>
      <c r="H42" s="47" t="s">
        <v>5</v>
      </c>
      <c r="I42" s="53"/>
      <c r="J42" s="77">
        <v>294520.2</v>
      </c>
      <c r="K42" s="77">
        <v>294520.2</v>
      </c>
      <c r="L42" s="100"/>
      <c r="M42" s="100"/>
      <c r="N42" s="100"/>
    </row>
    <row r="43" spans="2:15" s="78" customFormat="1" ht="48" customHeight="1">
      <c r="B43" s="205"/>
      <c r="C43" s="207"/>
      <c r="D43" s="205"/>
      <c r="E43" s="210"/>
      <c r="F43" s="210"/>
      <c r="G43" s="210"/>
      <c r="H43" s="47" t="s">
        <v>6</v>
      </c>
      <c r="I43" s="53"/>
      <c r="J43" s="77">
        <v>190330.12</v>
      </c>
      <c r="K43" s="77">
        <v>190330.12</v>
      </c>
      <c r="L43" s="100"/>
      <c r="M43" s="100"/>
      <c r="N43" s="100"/>
    </row>
    <row r="44" spans="2:15" s="78" customFormat="1" ht="48.75" customHeight="1">
      <c r="B44" s="205"/>
      <c r="C44" s="207"/>
      <c r="D44" s="205"/>
      <c r="E44" s="210"/>
      <c r="F44" s="210"/>
      <c r="G44" s="210"/>
      <c r="H44" s="47" t="s">
        <v>7</v>
      </c>
      <c r="I44" s="53"/>
      <c r="J44" s="77">
        <v>200521.34</v>
      </c>
      <c r="K44" s="77">
        <v>200521.34</v>
      </c>
      <c r="L44" s="100"/>
      <c r="M44" s="100"/>
      <c r="N44" s="100"/>
    </row>
    <row r="45" spans="2:15" s="78" customFormat="1" ht="48" customHeight="1">
      <c r="B45" s="205"/>
      <c r="C45" s="207"/>
      <c r="D45" s="205"/>
      <c r="E45" s="210"/>
      <c r="F45" s="210"/>
      <c r="G45" s="210"/>
      <c r="H45" s="47" t="s">
        <v>8</v>
      </c>
      <c r="I45" s="53"/>
      <c r="J45" s="77">
        <v>108032.83</v>
      </c>
      <c r="K45" s="77">
        <v>108032.83</v>
      </c>
      <c r="L45" s="100"/>
      <c r="M45" s="100"/>
      <c r="N45" s="100"/>
    </row>
    <row r="46" spans="2:15" s="78" customFormat="1" ht="50.25" customHeight="1">
      <c r="B46" s="205"/>
      <c r="C46" s="207"/>
      <c r="D46" s="205"/>
      <c r="E46" s="210"/>
      <c r="F46" s="210"/>
      <c r="G46" s="210"/>
      <c r="H46" s="47" t="s">
        <v>3</v>
      </c>
      <c r="I46" s="53"/>
      <c r="J46" s="77">
        <v>3736922.81</v>
      </c>
      <c r="K46" s="77">
        <v>3736922.81</v>
      </c>
      <c r="L46" s="100"/>
      <c r="M46" s="100"/>
      <c r="N46" s="100"/>
    </row>
    <row r="47" spans="2:15" s="78" customFormat="1" ht="51" customHeight="1">
      <c r="B47" s="205"/>
      <c r="C47" s="207"/>
      <c r="D47" s="205"/>
      <c r="E47" s="210"/>
      <c r="F47" s="210"/>
      <c r="G47" s="210"/>
      <c r="H47" s="49" t="s">
        <v>277</v>
      </c>
      <c r="I47" s="53"/>
      <c r="J47" s="77">
        <v>1990817.9</v>
      </c>
      <c r="K47" s="77">
        <v>1990817.9</v>
      </c>
      <c r="L47" s="100"/>
      <c r="M47" s="100"/>
      <c r="N47" s="100"/>
    </row>
    <row r="48" spans="2:15" s="78" customFormat="1" ht="50.25" customHeight="1">
      <c r="B48" s="205"/>
      <c r="C48" s="207"/>
      <c r="D48" s="205"/>
      <c r="E48" s="210"/>
      <c r="F48" s="210"/>
      <c r="G48" s="210"/>
      <c r="H48" s="49" t="s">
        <v>278</v>
      </c>
      <c r="I48" s="53"/>
      <c r="J48" s="77">
        <v>5019000.5599999996</v>
      </c>
      <c r="K48" s="77">
        <v>5019000.5599999996</v>
      </c>
      <c r="L48" s="100"/>
      <c r="M48" s="100"/>
      <c r="N48" s="100"/>
    </row>
    <row r="49" spans="2:15" s="78" customFormat="1" ht="52.5" customHeight="1" thickBot="1">
      <c r="B49" s="205"/>
      <c r="C49" s="208"/>
      <c r="D49" s="205"/>
      <c r="E49" s="210"/>
      <c r="F49" s="210"/>
      <c r="G49" s="210"/>
      <c r="H49" s="50" t="s">
        <v>279</v>
      </c>
      <c r="I49" s="156"/>
      <c r="J49" s="79">
        <v>767089.56</v>
      </c>
      <c r="K49" s="79">
        <v>767089.56</v>
      </c>
      <c r="L49" s="100"/>
      <c r="M49" s="100"/>
      <c r="N49" s="100"/>
    </row>
    <row r="50" spans="2:15" s="78" customFormat="1" ht="51" customHeight="1">
      <c r="B50" s="204">
        <v>5</v>
      </c>
      <c r="C50" s="206" t="s">
        <v>17</v>
      </c>
      <c r="D50" s="209" t="s">
        <v>267</v>
      </c>
      <c r="E50" s="204">
        <v>21</v>
      </c>
      <c r="F50" s="204"/>
      <c r="G50" s="204">
        <v>1953</v>
      </c>
      <c r="H50" s="56" t="s">
        <v>4</v>
      </c>
      <c r="I50" s="57">
        <v>2016</v>
      </c>
      <c r="J50" s="97">
        <v>346327.72</v>
      </c>
      <c r="K50" s="97">
        <v>346327.72</v>
      </c>
      <c r="L50" s="98"/>
      <c r="M50" s="98"/>
      <c r="N50" s="98"/>
      <c r="O50" s="141"/>
    </row>
    <row r="51" spans="2:15" s="78" customFormat="1" ht="48.75" customHeight="1">
      <c r="B51" s="205"/>
      <c r="C51" s="207"/>
      <c r="D51" s="205"/>
      <c r="E51" s="210"/>
      <c r="F51" s="210"/>
      <c r="G51" s="210"/>
      <c r="H51" s="47" t="s">
        <v>5</v>
      </c>
      <c r="I51" s="53"/>
      <c r="J51" s="77">
        <v>297137.09999999998</v>
      </c>
      <c r="K51" s="77">
        <v>297137.09999999998</v>
      </c>
      <c r="L51" s="100"/>
      <c r="M51" s="100"/>
      <c r="N51" s="100"/>
    </row>
    <row r="52" spans="2:15" s="78" customFormat="1" ht="51" customHeight="1">
      <c r="B52" s="205"/>
      <c r="C52" s="207"/>
      <c r="D52" s="205"/>
      <c r="E52" s="210"/>
      <c r="F52" s="210"/>
      <c r="G52" s="210"/>
      <c r="H52" s="47" t="s">
        <v>6</v>
      </c>
      <c r="I52" s="53"/>
      <c r="J52" s="77">
        <v>192021.26</v>
      </c>
      <c r="K52" s="77">
        <v>192021.26</v>
      </c>
      <c r="L52" s="100"/>
      <c r="M52" s="100"/>
      <c r="N52" s="100"/>
    </row>
    <row r="53" spans="2:15" s="78" customFormat="1" ht="51" customHeight="1">
      <c r="B53" s="205"/>
      <c r="C53" s="207"/>
      <c r="D53" s="205"/>
      <c r="E53" s="210"/>
      <c r="F53" s="210"/>
      <c r="G53" s="210"/>
      <c r="H53" s="47" t="s">
        <v>7</v>
      </c>
      <c r="I53" s="53"/>
      <c r="J53" s="77">
        <v>202303.03</v>
      </c>
      <c r="K53" s="77">
        <v>202303.03</v>
      </c>
      <c r="L53" s="100"/>
      <c r="M53" s="100"/>
      <c r="N53" s="100"/>
    </row>
    <row r="54" spans="2:15" s="78" customFormat="1" ht="49.5" customHeight="1">
      <c r="B54" s="205"/>
      <c r="C54" s="207"/>
      <c r="D54" s="205"/>
      <c r="E54" s="210"/>
      <c r="F54" s="210"/>
      <c r="G54" s="210"/>
      <c r="H54" s="47" t="s">
        <v>8</v>
      </c>
      <c r="I54" s="53"/>
      <c r="J54" s="77">
        <v>108992.74</v>
      </c>
      <c r="K54" s="77">
        <v>108992.74</v>
      </c>
      <c r="L54" s="100"/>
      <c r="M54" s="100"/>
      <c r="N54" s="100"/>
    </row>
    <row r="55" spans="2:15" s="78" customFormat="1" ht="45.75" customHeight="1">
      <c r="B55" s="205"/>
      <c r="C55" s="207"/>
      <c r="D55" s="205"/>
      <c r="E55" s="210"/>
      <c r="F55" s="210"/>
      <c r="G55" s="210"/>
      <c r="H55" s="47" t="s">
        <v>3</v>
      </c>
      <c r="I55" s="53"/>
      <c r="J55" s="77">
        <v>3770126.48</v>
      </c>
      <c r="K55" s="77">
        <v>3770126.48</v>
      </c>
      <c r="L55" s="100"/>
      <c r="M55" s="100"/>
      <c r="N55" s="100"/>
    </row>
    <row r="56" spans="2:15" s="78" customFormat="1" ht="51" customHeight="1">
      <c r="B56" s="205"/>
      <c r="C56" s="207"/>
      <c r="D56" s="205"/>
      <c r="E56" s="210"/>
      <c r="F56" s="210"/>
      <c r="G56" s="210"/>
      <c r="H56" s="155" t="s">
        <v>277</v>
      </c>
      <c r="I56" s="126"/>
      <c r="J56" s="131">
        <v>2008506.91</v>
      </c>
      <c r="K56" s="131">
        <v>2008506.91</v>
      </c>
      <c r="L56" s="96"/>
      <c r="M56" s="96"/>
      <c r="N56" s="96"/>
    </row>
    <row r="57" spans="2:15" s="78" customFormat="1" ht="48.75" customHeight="1">
      <c r="B57" s="205"/>
      <c r="C57" s="207"/>
      <c r="D57" s="205"/>
      <c r="E57" s="210"/>
      <c r="F57" s="210"/>
      <c r="G57" s="210"/>
      <c r="H57" s="49" t="s">
        <v>278</v>
      </c>
      <c r="I57" s="53"/>
      <c r="J57" s="77">
        <v>5063595.88</v>
      </c>
      <c r="K57" s="77">
        <v>5063595.88</v>
      </c>
      <c r="L57" s="96"/>
      <c r="M57" s="96"/>
      <c r="N57" s="96"/>
    </row>
    <row r="58" spans="2:15" s="78" customFormat="1" ht="52.5" customHeight="1" thickBot="1">
      <c r="B58" s="212"/>
      <c r="C58" s="208"/>
      <c r="D58" s="212"/>
      <c r="E58" s="217"/>
      <c r="F58" s="217"/>
      <c r="G58" s="217"/>
      <c r="H58" s="50" t="s">
        <v>279</v>
      </c>
      <c r="I58" s="156"/>
      <c r="J58" s="100">
        <v>773905.38</v>
      </c>
      <c r="K58" s="100">
        <v>773905.38</v>
      </c>
      <c r="L58" s="103"/>
      <c r="M58" s="103"/>
      <c r="N58" s="103"/>
    </row>
    <row r="59" spans="2:15" s="78" customFormat="1" ht="49.5" customHeight="1">
      <c r="B59" s="204">
        <v>6</v>
      </c>
      <c r="C59" s="206" t="s">
        <v>17</v>
      </c>
      <c r="D59" s="209" t="s">
        <v>264</v>
      </c>
      <c r="E59" s="204">
        <v>3</v>
      </c>
      <c r="F59" s="204"/>
      <c r="G59" s="204">
        <v>1953</v>
      </c>
      <c r="H59" s="56" t="s">
        <v>4</v>
      </c>
      <c r="I59" s="54">
        <v>2016</v>
      </c>
      <c r="J59" s="127">
        <v>258844.61</v>
      </c>
      <c r="K59" s="127">
        <v>258844.61</v>
      </c>
      <c r="L59" s="98"/>
      <c r="M59" s="98"/>
      <c r="N59" s="98"/>
      <c r="O59" s="101"/>
    </row>
    <row r="60" spans="2:15" s="78" customFormat="1" ht="48.75" customHeight="1">
      <c r="B60" s="205"/>
      <c r="C60" s="207"/>
      <c r="D60" s="205"/>
      <c r="E60" s="210"/>
      <c r="F60" s="210"/>
      <c r="G60" s="210"/>
      <c r="H60" s="47" t="s">
        <v>5</v>
      </c>
      <c r="I60" s="53"/>
      <c r="J60" s="77">
        <v>222079.65</v>
      </c>
      <c r="K60" s="77">
        <v>222079.65</v>
      </c>
      <c r="L60" s="100"/>
      <c r="M60" s="100"/>
      <c r="N60" s="100"/>
      <c r="O60" s="79"/>
    </row>
    <row r="61" spans="2:15" s="78" customFormat="1" ht="48.75" customHeight="1">
      <c r="B61" s="205"/>
      <c r="C61" s="207"/>
      <c r="D61" s="205"/>
      <c r="E61" s="210"/>
      <c r="F61" s="210"/>
      <c r="G61" s="210"/>
      <c r="H61" s="47" t="s">
        <v>6</v>
      </c>
      <c r="I61" s="53"/>
      <c r="J61" s="77">
        <v>143516.29</v>
      </c>
      <c r="K61" s="77">
        <v>143516.29</v>
      </c>
      <c r="L61" s="100"/>
      <c r="M61" s="100"/>
      <c r="N61" s="100"/>
      <c r="O61" s="79"/>
    </row>
    <row r="62" spans="2:15" s="78" customFormat="1" ht="48.75" customHeight="1">
      <c r="B62" s="205"/>
      <c r="C62" s="207"/>
      <c r="D62" s="205"/>
      <c r="E62" s="210"/>
      <c r="F62" s="210"/>
      <c r="G62" s="210"/>
      <c r="H62" s="47" t="s">
        <v>7</v>
      </c>
      <c r="I62" s="53"/>
      <c r="J62" s="77">
        <v>151200.85999999999</v>
      </c>
      <c r="K62" s="77">
        <v>151200.85999999999</v>
      </c>
      <c r="L62" s="100"/>
      <c r="M62" s="100"/>
      <c r="N62" s="100"/>
      <c r="O62" s="79"/>
    </row>
    <row r="63" spans="2:15" s="78" customFormat="1" ht="50.25" customHeight="1">
      <c r="B63" s="205"/>
      <c r="C63" s="207"/>
      <c r="D63" s="205"/>
      <c r="E63" s="210"/>
      <c r="F63" s="210"/>
      <c r="G63" s="210"/>
      <c r="H63" s="47" t="s">
        <v>8</v>
      </c>
      <c r="I63" s="53"/>
      <c r="J63" s="77">
        <v>81460.94</v>
      </c>
      <c r="K63" s="77">
        <v>81460.94</v>
      </c>
      <c r="L63" s="100"/>
      <c r="M63" s="100"/>
      <c r="N63" s="100"/>
      <c r="O63" s="79"/>
    </row>
    <row r="64" spans="2:15" s="78" customFormat="1" ht="48" customHeight="1">
      <c r="B64" s="205"/>
      <c r="C64" s="207"/>
      <c r="D64" s="205"/>
      <c r="E64" s="210"/>
      <c r="F64" s="210"/>
      <c r="G64" s="210"/>
      <c r="H64" s="47" t="s">
        <v>3</v>
      </c>
      <c r="I64" s="53"/>
      <c r="J64" s="77">
        <v>2817784.69</v>
      </c>
      <c r="K64" s="77">
        <v>2817784.69</v>
      </c>
      <c r="L64" s="100"/>
      <c r="M64" s="100"/>
      <c r="N64" s="100"/>
      <c r="O64" s="79"/>
    </row>
    <row r="65" spans="2:15" s="78" customFormat="1" ht="52.5" customHeight="1">
      <c r="B65" s="205"/>
      <c r="C65" s="207"/>
      <c r="D65" s="205"/>
      <c r="E65" s="210"/>
      <c r="F65" s="210"/>
      <c r="G65" s="210"/>
      <c r="H65" s="49" t="s">
        <v>277</v>
      </c>
      <c r="I65" s="53"/>
      <c r="J65" s="77">
        <v>1501153.88</v>
      </c>
      <c r="K65" s="77">
        <v>1501153.88</v>
      </c>
      <c r="L65" s="100"/>
      <c r="M65" s="100"/>
      <c r="N65" s="100"/>
      <c r="O65" s="79"/>
    </row>
    <row r="66" spans="2:15" s="78" customFormat="1" ht="51" customHeight="1">
      <c r="B66" s="205"/>
      <c r="C66" s="207"/>
      <c r="D66" s="205"/>
      <c r="E66" s="210"/>
      <c r="F66" s="210"/>
      <c r="G66" s="210"/>
      <c r="H66" s="49" t="s">
        <v>278</v>
      </c>
      <c r="I66" s="53"/>
      <c r="J66" s="77">
        <v>3784521.02</v>
      </c>
      <c r="K66" s="77">
        <v>3784521.02</v>
      </c>
      <c r="L66" s="100"/>
      <c r="M66" s="100"/>
      <c r="N66" s="100"/>
      <c r="O66" s="79"/>
    </row>
    <row r="67" spans="2:15" s="78" customFormat="1" ht="51" customHeight="1" thickBot="1">
      <c r="B67" s="205"/>
      <c r="C67" s="208"/>
      <c r="D67" s="205"/>
      <c r="E67" s="210"/>
      <c r="F67" s="210"/>
      <c r="G67" s="210"/>
      <c r="H67" s="50" t="s">
        <v>279</v>
      </c>
      <c r="I67" s="156"/>
      <c r="J67" s="100">
        <v>578415.27</v>
      </c>
      <c r="K67" s="100">
        <v>578415.27</v>
      </c>
      <c r="L67" s="103"/>
      <c r="M67" s="103"/>
      <c r="N67" s="103"/>
      <c r="O67" s="79"/>
    </row>
    <row r="68" spans="2:15" s="78" customFormat="1" ht="48" customHeight="1">
      <c r="B68" s="204">
        <v>7</v>
      </c>
      <c r="C68" s="206" t="s">
        <v>17</v>
      </c>
      <c r="D68" s="209" t="s">
        <v>264</v>
      </c>
      <c r="E68" s="204">
        <v>4</v>
      </c>
      <c r="F68" s="204"/>
      <c r="G68" s="204">
        <v>1953</v>
      </c>
      <c r="H68" s="56" t="s">
        <v>4</v>
      </c>
      <c r="I68" s="57">
        <v>2016</v>
      </c>
      <c r="J68" s="97">
        <v>261270.85</v>
      </c>
      <c r="K68" s="97">
        <v>261270.85</v>
      </c>
      <c r="L68" s="98"/>
      <c r="M68" s="98"/>
      <c r="N68" s="98"/>
      <c r="O68" s="101"/>
    </row>
    <row r="69" spans="2:15" s="78" customFormat="1" ht="52.5" customHeight="1">
      <c r="B69" s="205"/>
      <c r="C69" s="207"/>
      <c r="D69" s="205"/>
      <c r="E69" s="210"/>
      <c r="F69" s="210"/>
      <c r="G69" s="210"/>
      <c r="H69" s="47" t="s">
        <v>5</v>
      </c>
      <c r="I69" s="53"/>
      <c r="J69" s="77">
        <v>224161.28</v>
      </c>
      <c r="K69" s="77">
        <v>224161.28</v>
      </c>
      <c r="L69" s="100"/>
      <c r="M69" s="100"/>
      <c r="N69" s="100"/>
      <c r="O69" s="79"/>
    </row>
    <row r="70" spans="2:15" s="78" customFormat="1" ht="48.75" customHeight="1">
      <c r="B70" s="205"/>
      <c r="C70" s="207"/>
      <c r="D70" s="205"/>
      <c r="E70" s="210"/>
      <c r="F70" s="210"/>
      <c r="G70" s="210"/>
      <c r="H70" s="47" t="s">
        <v>6</v>
      </c>
      <c r="I70" s="53"/>
      <c r="J70" s="77">
        <v>144861.51999999999</v>
      </c>
      <c r="K70" s="77">
        <v>144861.51999999999</v>
      </c>
      <c r="L70" s="100"/>
      <c r="M70" s="100"/>
      <c r="N70" s="100"/>
      <c r="O70" s="79"/>
    </row>
    <row r="71" spans="2:15" s="78" customFormat="1" ht="50.25" customHeight="1">
      <c r="B71" s="205"/>
      <c r="C71" s="207"/>
      <c r="D71" s="205"/>
      <c r="E71" s="210"/>
      <c r="F71" s="210"/>
      <c r="G71" s="210"/>
      <c r="H71" s="47" t="s">
        <v>7</v>
      </c>
      <c r="I71" s="53"/>
      <c r="J71" s="77">
        <v>152618.12</v>
      </c>
      <c r="K71" s="77">
        <v>152618.12</v>
      </c>
      <c r="L71" s="100"/>
      <c r="M71" s="100"/>
      <c r="N71" s="100"/>
      <c r="O71" s="79"/>
    </row>
    <row r="72" spans="2:15" s="78" customFormat="1" ht="51" customHeight="1">
      <c r="B72" s="205"/>
      <c r="C72" s="207"/>
      <c r="D72" s="205"/>
      <c r="E72" s="210"/>
      <c r="F72" s="210"/>
      <c r="G72" s="210"/>
      <c r="H72" s="47" t="s">
        <v>8</v>
      </c>
      <c r="I72" s="53"/>
      <c r="J72" s="77">
        <v>82224.5</v>
      </c>
      <c r="K72" s="77">
        <v>82224.5</v>
      </c>
      <c r="L72" s="100"/>
      <c r="M72" s="100"/>
      <c r="N72" s="100"/>
      <c r="O72" s="79"/>
    </row>
    <row r="73" spans="2:15" s="78" customFormat="1" ht="48.75" customHeight="1">
      <c r="B73" s="205"/>
      <c r="C73" s="207"/>
      <c r="D73" s="205"/>
      <c r="E73" s="210"/>
      <c r="F73" s="210"/>
      <c r="G73" s="210"/>
      <c r="H73" s="47" t="s">
        <v>3</v>
      </c>
      <c r="I73" s="53"/>
      <c r="J73" s="77">
        <v>2844196.7</v>
      </c>
      <c r="K73" s="77">
        <v>2844196.7</v>
      </c>
      <c r="L73" s="100"/>
      <c r="M73" s="100"/>
      <c r="N73" s="100"/>
      <c r="O73" s="79"/>
    </row>
    <row r="74" spans="2:15" s="78" customFormat="1" ht="51" customHeight="1">
      <c r="B74" s="205"/>
      <c r="C74" s="207"/>
      <c r="D74" s="205"/>
      <c r="E74" s="210"/>
      <c r="F74" s="210"/>
      <c r="G74" s="210"/>
      <c r="H74" s="49" t="s">
        <v>277</v>
      </c>
      <c r="I74" s="53"/>
      <c r="J74" s="77">
        <v>1515224.69</v>
      </c>
      <c r="K74" s="77">
        <v>1515224.69</v>
      </c>
      <c r="L74" s="100"/>
      <c r="M74" s="100"/>
      <c r="N74" s="100"/>
      <c r="O74" s="79"/>
    </row>
    <row r="75" spans="2:15" s="78" customFormat="1" ht="51" customHeight="1">
      <c r="B75" s="205"/>
      <c r="C75" s="207"/>
      <c r="D75" s="205"/>
      <c r="E75" s="210"/>
      <c r="F75" s="210"/>
      <c r="G75" s="210"/>
      <c r="H75" s="49" t="s">
        <v>278</v>
      </c>
      <c r="I75" s="53"/>
      <c r="J75" s="77">
        <v>3819994.57</v>
      </c>
      <c r="K75" s="77">
        <v>3819994.57</v>
      </c>
      <c r="L75" s="100"/>
      <c r="M75" s="100"/>
      <c r="N75" s="100"/>
      <c r="O75" s="79"/>
    </row>
    <row r="76" spans="2:15" s="78" customFormat="1" ht="52.5" customHeight="1" thickBot="1">
      <c r="B76" s="212"/>
      <c r="C76" s="208"/>
      <c r="D76" s="212"/>
      <c r="E76" s="217"/>
      <c r="F76" s="217"/>
      <c r="G76" s="217"/>
      <c r="H76" s="50" t="s">
        <v>279</v>
      </c>
      <c r="I76" s="156"/>
      <c r="J76" s="100">
        <v>583836.94999999995</v>
      </c>
      <c r="K76" s="100">
        <v>583836.94999999995</v>
      </c>
      <c r="L76" s="103"/>
      <c r="M76" s="103"/>
      <c r="N76" s="103"/>
      <c r="O76" s="79"/>
    </row>
    <row r="77" spans="2:15" s="78" customFormat="1" ht="48.75" customHeight="1">
      <c r="B77" s="204">
        <v>8</v>
      </c>
      <c r="C77" s="206" t="s">
        <v>17</v>
      </c>
      <c r="D77" s="209" t="s">
        <v>264</v>
      </c>
      <c r="E77" s="204">
        <v>6</v>
      </c>
      <c r="F77" s="204"/>
      <c r="G77" s="204">
        <v>1953</v>
      </c>
      <c r="H77" s="56" t="s">
        <v>4</v>
      </c>
      <c r="I77" s="57">
        <v>2016</v>
      </c>
      <c r="J77" s="97">
        <v>264806.21999999997</v>
      </c>
      <c r="K77" s="97">
        <v>264806.21999999997</v>
      </c>
      <c r="L77" s="98"/>
      <c r="M77" s="98"/>
      <c r="N77" s="98"/>
      <c r="O77" s="101"/>
    </row>
    <row r="78" spans="2:15" s="78" customFormat="1" ht="48.75" customHeight="1">
      <c r="B78" s="205"/>
      <c r="C78" s="207"/>
      <c r="D78" s="205"/>
      <c r="E78" s="210"/>
      <c r="F78" s="210"/>
      <c r="G78" s="210"/>
      <c r="H78" s="47" t="s">
        <v>5</v>
      </c>
      <c r="I78" s="53"/>
      <c r="J78" s="77">
        <v>227194.5</v>
      </c>
      <c r="K78" s="77">
        <v>227194.5</v>
      </c>
      <c r="L78" s="100"/>
      <c r="M78" s="100"/>
      <c r="N78" s="100"/>
      <c r="O78" s="79"/>
    </row>
    <row r="79" spans="2:15" s="78" customFormat="1" ht="50.25" customHeight="1">
      <c r="B79" s="205"/>
      <c r="C79" s="207"/>
      <c r="D79" s="205"/>
      <c r="E79" s="210"/>
      <c r="F79" s="210"/>
      <c r="G79" s="210"/>
      <c r="H79" s="47" t="s">
        <v>6</v>
      </c>
      <c r="I79" s="53"/>
      <c r="J79" s="77">
        <v>146821.70000000001</v>
      </c>
      <c r="K79" s="77">
        <v>146821.70000000001</v>
      </c>
      <c r="L79" s="100"/>
      <c r="M79" s="100"/>
      <c r="N79" s="100"/>
      <c r="O79" s="79"/>
    </row>
    <row r="80" spans="2:15" s="78" customFormat="1" ht="48.75" customHeight="1">
      <c r="B80" s="205"/>
      <c r="C80" s="207"/>
      <c r="D80" s="205"/>
      <c r="E80" s="210"/>
      <c r="F80" s="210"/>
      <c r="G80" s="210"/>
      <c r="H80" s="47" t="s">
        <v>7</v>
      </c>
      <c r="I80" s="53"/>
      <c r="J80" s="77">
        <v>154683.26</v>
      </c>
      <c r="K80" s="77">
        <v>154683.26</v>
      </c>
      <c r="L80" s="100"/>
      <c r="M80" s="100"/>
      <c r="N80" s="100"/>
      <c r="O80" s="79"/>
    </row>
    <row r="81" spans="2:15" s="78" customFormat="1" ht="48.75" customHeight="1">
      <c r="B81" s="205"/>
      <c r="C81" s="207"/>
      <c r="D81" s="205"/>
      <c r="E81" s="210"/>
      <c r="F81" s="210"/>
      <c r="G81" s="210"/>
      <c r="H81" s="47" t="s">
        <v>8</v>
      </c>
      <c r="I81" s="53"/>
      <c r="J81" s="77">
        <v>83337.119999999995</v>
      </c>
      <c r="K81" s="77">
        <v>83337.119999999995</v>
      </c>
      <c r="L81" s="100"/>
      <c r="M81" s="100"/>
      <c r="N81" s="100"/>
      <c r="O81" s="79"/>
    </row>
    <row r="82" spans="2:15" s="78" customFormat="1" ht="48.75" customHeight="1">
      <c r="B82" s="205"/>
      <c r="C82" s="207"/>
      <c r="D82" s="205"/>
      <c r="E82" s="210"/>
      <c r="F82" s="210"/>
      <c r="G82" s="210"/>
      <c r="H82" s="47" t="s">
        <v>3</v>
      </c>
      <c r="I82" s="53"/>
      <c r="J82" s="77">
        <v>2882682.78</v>
      </c>
      <c r="K82" s="77">
        <v>2882682.78</v>
      </c>
      <c r="L82" s="100"/>
      <c r="M82" s="100"/>
      <c r="N82" s="100"/>
      <c r="O82" s="79"/>
    </row>
    <row r="83" spans="2:15" s="78" customFormat="1" ht="48" customHeight="1">
      <c r="B83" s="205"/>
      <c r="C83" s="207"/>
      <c r="D83" s="205"/>
      <c r="E83" s="210"/>
      <c r="F83" s="210"/>
      <c r="G83" s="210"/>
      <c r="H83" s="49" t="s">
        <v>277</v>
      </c>
      <c r="I83" s="53"/>
      <c r="J83" s="77">
        <v>1535727.86</v>
      </c>
      <c r="K83" s="77">
        <v>1535727.86</v>
      </c>
      <c r="L83" s="100"/>
      <c r="M83" s="100"/>
      <c r="N83" s="100"/>
      <c r="O83" s="79"/>
    </row>
    <row r="84" spans="2:15" s="78" customFormat="1" ht="47.25" customHeight="1">
      <c r="B84" s="205"/>
      <c r="C84" s="207"/>
      <c r="D84" s="205"/>
      <c r="E84" s="210"/>
      <c r="F84" s="210"/>
      <c r="G84" s="210"/>
      <c r="H84" s="49" t="s">
        <v>278</v>
      </c>
      <c r="I84" s="53"/>
      <c r="J84" s="77">
        <v>3871684.6</v>
      </c>
      <c r="K84" s="77">
        <v>3871684.6</v>
      </c>
      <c r="L84" s="100"/>
      <c r="M84" s="100"/>
      <c r="N84" s="100"/>
      <c r="O84" s="79"/>
    </row>
    <row r="85" spans="2:15" s="78" customFormat="1" ht="49.5" customHeight="1" thickBot="1">
      <c r="B85" s="212"/>
      <c r="C85" s="208"/>
      <c r="D85" s="212"/>
      <c r="E85" s="217"/>
      <c r="F85" s="217"/>
      <c r="G85" s="217"/>
      <c r="H85" s="50" t="s">
        <v>279</v>
      </c>
      <c r="I85" s="156"/>
      <c r="J85" s="100">
        <v>591737.1</v>
      </c>
      <c r="K85" s="100">
        <v>591737.1</v>
      </c>
      <c r="L85" s="103"/>
      <c r="M85" s="103"/>
      <c r="N85" s="103"/>
      <c r="O85" s="79"/>
    </row>
    <row r="86" spans="2:15" s="78" customFormat="1" ht="51" customHeight="1">
      <c r="B86" s="204">
        <v>9</v>
      </c>
      <c r="C86" s="206" t="s">
        <v>17</v>
      </c>
      <c r="D86" s="209" t="s">
        <v>267</v>
      </c>
      <c r="E86" s="204">
        <v>7</v>
      </c>
      <c r="F86" s="204"/>
      <c r="G86" s="204">
        <v>1954</v>
      </c>
      <c r="H86" s="56" t="s">
        <v>4</v>
      </c>
      <c r="I86" s="57">
        <v>2016</v>
      </c>
      <c r="J86" s="97">
        <v>269242.76</v>
      </c>
      <c r="K86" s="97">
        <v>269242.76</v>
      </c>
      <c r="L86" s="98"/>
      <c r="M86" s="98"/>
      <c r="N86" s="98"/>
      <c r="O86" s="141"/>
    </row>
    <row r="87" spans="2:15" s="78" customFormat="1" ht="48" customHeight="1">
      <c r="B87" s="205"/>
      <c r="C87" s="207"/>
      <c r="D87" s="205"/>
      <c r="E87" s="210"/>
      <c r="F87" s="210"/>
      <c r="G87" s="210"/>
      <c r="H87" s="47" t="s">
        <v>5</v>
      </c>
      <c r="I87" s="53"/>
      <c r="J87" s="77">
        <v>231000.9</v>
      </c>
      <c r="K87" s="77">
        <v>231000.9</v>
      </c>
      <c r="L87" s="100"/>
      <c r="M87" s="100"/>
      <c r="N87" s="100"/>
    </row>
    <row r="88" spans="2:15" s="78" customFormat="1" ht="48.75" customHeight="1">
      <c r="B88" s="205"/>
      <c r="C88" s="207"/>
      <c r="D88" s="205"/>
      <c r="E88" s="210"/>
      <c r="F88" s="210"/>
      <c r="G88" s="210"/>
      <c r="H88" s="47" t="s">
        <v>6</v>
      </c>
      <c r="I88" s="53"/>
      <c r="J88" s="77">
        <v>149281.54</v>
      </c>
      <c r="K88" s="77">
        <v>149281.54</v>
      </c>
      <c r="L88" s="100"/>
      <c r="M88" s="100"/>
      <c r="N88" s="100"/>
    </row>
    <row r="89" spans="2:15" s="78" customFormat="1" ht="48.75" customHeight="1">
      <c r="B89" s="205"/>
      <c r="C89" s="207"/>
      <c r="D89" s="205"/>
      <c r="E89" s="210"/>
      <c r="F89" s="210"/>
      <c r="G89" s="210"/>
      <c r="H89" s="47" t="s">
        <v>7</v>
      </c>
      <c r="I89" s="53"/>
      <c r="J89" s="77">
        <v>157274.81</v>
      </c>
      <c r="K89" s="77">
        <v>157274.81</v>
      </c>
      <c r="L89" s="100"/>
      <c r="M89" s="100"/>
      <c r="N89" s="100"/>
    </row>
    <row r="90" spans="2:15" s="78" customFormat="1" ht="48.75" customHeight="1">
      <c r="B90" s="205"/>
      <c r="C90" s="207"/>
      <c r="D90" s="205"/>
      <c r="E90" s="210"/>
      <c r="F90" s="210"/>
      <c r="G90" s="210"/>
      <c r="H90" s="47" t="s">
        <v>8</v>
      </c>
      <c r="I90" s="53"/>
      <c r="J90" s="77">
        <v>84733.34</v>
      </c>
      <c r="K90" s="77">
        <v>84733.34</v>
      </c>
      <c r="L90" s="100"/>
      <c r="M90" s="100"/>
      <c r="N90" s="100"/>
    </row>
    <row r="91" spans="2:15" s="78" customFormat="1" ht="48.75" customHeight="1">
      <c r="B91" s="205"/>
      <c r="C91" s="207"/>
      <c r="D91" s="205"/>
      <c r="E91" s="210"/>
      <c r="F91" s="210"/>
      <c r="G91" s="210"/>
      <c r="H91" s="47" t="s">
        <v>3</v>
      </c>
      <c r="I91" s="53"/>
      <c r="J91" s="77">
        <v>2930979.04</v>
      </c>
      <c r="K91" s="77">
        <v>2930979.04</v>
      </c>
      <c r="L91" s="100"/>
      <c r="M91" s="100"/>
      <c r="N91" s="100"/>
    </row>
    <row r="92" spans="2:15" s="78" customFormat="1" ht="51.75" customHeight="1">
      <c r="B92" s="205"/>
      <c r="C92" s="207"/>
      <c r="D92" s="205"/>
      <c r="E92" s="210"/>
      <c r="F92" s="210"/>
      <c r="G92" s="210"/>
      <c r="H92" s="49" t="s">
        <v>277</v>
      </c>
      <c r="I92" s="53"/>
      <c r="J92" s="77">
        <v>1561457.23</v>
      </c>
      <c r="K92" s="77">
        <v>1561457.23</v>
      </c>
      <c r="L92" s="100"/>
      <c r="M92" s="100"/>
      <c r="N92" s="100"/>
    </row>
    <row r="93" spans="2:15" s="78" customFormat="1" ht="48.75" customHeight="1">
      <c r="B93" s="205"/>
      <c r="C93" s="207"/>
      <c r="D93" s="205"/>
      <c r="E93" s="210"/>
      <c r="F93" s="210"/>
      <c r="G93" s="210"/>
      <c r="H93" s="49" t="s">
        <v>278</v>
      </c>
      <c r="I93" s="53"/>
      <c r="J93" s="77">
        <v>3936550.52</v>
      </c>
      <c r="K93" s="77">
        <v>3936550.52</v>
      </c>
      <c r="L93" s="100"/>
      <c r="M93" s="100"/>
      <c r="N93" s="100"/>
    </row>
    <row r="94" spans="2:15" s="78" customFormat="1" ht="51" customHeight="1" thickBot="1">
      <c r="B94" s="205"/>
      <c r="C94" s="208"/>
      <c r="D94" s="205"/>
      <c r="E94" s="210"/>
      <c r="F94" s="210"/>
      <c r="G94" s="210"/>
      <c r="H94" s="50" t="s">
        <v>279</v>
      </c>
      <c r="I94" s="156"/>
      <c r="J94" s="100">
        <v>601651.02</v>
      </c>
      <c r="K94" s="100">
        <v>601651.02</v>
      </c>
      <c r="L94" s="100"/>
      <c r="M94" s="100"/>
      <c r="N94" s="100"/>
    </row>
    <row r="95" spans="2:15" s="78" customFormat="1" ht="49.5" customHeight="1">
      <c r="B95" s="204">
        <v>10</v>
      </c>
      <c r="C95" s="206" t="s">
        <v>17</v>
      </c>
      <c r="D95" s="209" t="s">
        <v>267</v>
      </c>
      <c r="E95" s="204">
        <v>11</v>
      </c>
      <c r="F95" s="204"/>
      <c r="G95" s="204">
        <v>1954</v>
      </c>
      <c r="H95" s="56" t="s">
        <v>4</v>
      </c>
      <c r="I95" s="57">
        <v>2016</v>
      </c>
      <c r="J95" s="97">
        <v>345773.15</v>
      </c>
      <c r="K95" s="97">
        <v>345773.15</v>
      </c>
      <c r="L95" s="98"/>
      <c r="M95" s="98"/>
      <c r="N95" s="98"/>
      <c r="O95" s="141"/>
    </row>
    <row r="96" spans="2:15" s="78" customFormat="1" ht="51" customHeight="1">
      <c r="B96" s="205"/>
      <c r="C96" s="207"/>
      <c r="D96" s="205"/>
      <c r="E96" s="210"/>
      <c r="F96" s="210"/>
      <c r="G96" s="210"/>
      <c r="H96" s="47" t="s">
        <v>5</v>
      </c>
      <c r="I96" s="53"/>
      <c r="J96" s="77">
        <v>296661.3</v>
      </c>
      <c r="K96" s="77">
        <v>296661.3</v>
      </c>
      <c r="L96" s="100"/>
      <c r="M96" s="100"/>
      <c r="N96" s="100"/>
    </row>
    <row r="97" spans="2:15" s="78" customFormat="1" ht="50.25" customHeight="1">
      <c r="B97" s="205"/>
      <c r="C97" s="207"/>
      <c r="D97" s="205"/>
      <c r="E97" s="210"/>
      <c r="F97" s="210"/>
      <c r="G97" s="210"/>
      <c r="H97" s="47" t="s">
        <v>6</v>
      </c>
      <c r="I97" s="53"/>
      <c r="J97" s="77">
        <v>191713.78</v>
      </c>
      <c r="K97" s="77">
        <v>191713.78</v>
      </c>
      <c r="L97" s="100"/>
      <c r="M97" s="100"/>
      <c r="N97" s="100"/>
    </row>
    <row r="98" spans="2:15" s="78" customFormat="1" ht="49.5" customHeight="1">
      <c r="B98" s="205"/>
      <c r="C98" s="207"/>
      <c r="D98" s="205"/>
      <c r="E98" s="210"/>
      <c r="F98" s="210"/>
      <c r="G98" s="210"/>
      <c r="H98" s="47" t="s">
        <v>7</v>
      </c>
      <c r="I98" s="53"/>
      <c r="J98" s="77">
        <v>201979.08</v>
      </c>
      <c r="K98" s="77">
        <v>201979.08</v>
      </c>
      <c r="L98" s="100"/>
      <c r="M98" s="100"/>
      <c r="N98" s="100"/>
    </row>
    <row r="99" spans="2:15" s="78" customFormat="1" ht="49.5" customHeight="1">
      <c r="B99" s="205"/>
      <c r="C99" s="207"/>
      <c r="D99" s="205"/>
      <c r="E99" s="210"/>
      <c r="F99" s="210"/>
      <c r="G99" s="210"/>
      <c r="H99" s="47" t="s">
        <v>8</v>
      </c>
      <c r="I99" s="53"/>
      <c r="J99" s="77">
        <v>108818.21</v>
      </c>
      <c r="K99" s="77">
        <v>108818.21</v>
      </c>
      <c r="L99" s="100"/>
      <c r="M99" s="100"/>
      <c r="N99" s="100"/>
    </row>
    <row r="100" spans="2:15" s="78" customFormat="1" ht="49.5" customHeight="1">
      <c r="B100" s="205"/>
      <c r="C100" s="207"/>
      <c r="D100" s="205"/>
      <c r="E100" s="210"/>
      <c r="F100" s="210"/>
      <c r="G100" s="210"/>
      <c r="H100" s="47" t="s">
        <v>3</v>
      </c>
      <c r="I100" s="53"/>
      <c r="J100" s="77">
        <v>3764089.45</v>
      </c>
      <c r="K100" s="77">
        <v>3764089.45</v>
      </c>
      <c r="L100" s="100"/>
      <c r="M100" s="100"/>
      <c r="N100" s="100"/>
    </row>
    <row r="101" spans="2:15" s="78" customFormat="1" ht="46.5" customHeight="1">
      <c r="B101" s="205"/>
      <c r="C101" s="207"/>
      <c r="D101" s="205"/>
      <c r="E101" s="210"/>
      <c r="F101" s="210"/>
      <c r="G101" s="210"/>
      <c r="H101" s="49" t="s">
        <v>277</v>
      </c>
      <c r="I101" s="53"/>
      <c r="J101" s="77">
        <v>2005290.72</v>
      </c>
      <c r="K101" s="77">
        <v>2005290.72</v>
      </c>
      <c r="L101" s="100"/>
      <c r="M101" s="100"/>
      <c r="N101" s="100"/>
    </row>
    <row r="102" spans="2:15" s="78" customFormat="1" ht="50.25" customHeight="1">
      <c r="B102" s="205"/>
      <c r="C102" s="207"/>
      <c r="D102" s="205"/>
      <c r="E102" s="210"/>
      <c r="F102" s="210"/>
      <c r="G102" s="210"/>
      <c r="H102" s="49" t="s">
        <v>278</v>
      </c>
      <c r="I102" s="53"/>
      <c r="J102" s="77">
        <v>5055487.6399999997</v>
      </c>
      <c r="K102" s="77">
        <v>5055487.6399999997</v>
      </c>
      <c r="L102" s="100"/>
      <c r="M102" s="100"/>
      <c r="N102" s="100"/>
    </row>
    <row r="103" spans="2:15" s="78" customFormat="1" ht="50.25" customHeight="1" thickBot="1">
      <c r="B103" s="205"/>
      <c r="C103" s="208"/>
      <c r="D103" s="205"/>
      <c r="E103" s="210"/>
      <c r="F103" s="210"/>
      <c r="G103" s="210"/>
      <c r="H103" s="50" t="s">
        <v>279</v>
      </c>
      <c r="I103" s="156"/>
      <c r="J103" s="100">
        <v>772666.14</v>
      </c>
      <c r="K103" s="100">
        <v>772666.14</v>
      </c>
      <c r="L103" s="100"/>
      <c r="M103" s="100"/>
      <c r="N103" s="100"/>
    </row>
    <row r="104" spans="2:15" s="78" customFormat="1" ht="50.25" customHeight="1">
      <c r="B104" s="204">
        <v>11</v>
      </c>
      <c r="C104" s="206" t="s">
        <v>17</v>
      </c>
      <c r="D104" s="209" t="s">
        <v>267</v>
      </c>
      <c r="E104" s="204">
        <v>13</v>
      </c>
      <c r="F104" s="204"/>
      <c r="G104" s="204">
        <v>1954</v>
      </c>
      <c r="H104" s="56" t="s">
        <v>4</v>
      </c>
      <c r="I104" s="57">
        <v>2016</v>
      </c>
      <c r="J104" s="97">
        <v>356587.22</v>
      </c>
      <c r="K104" s="97">
        <v>356587.22</v>
      </c>
      <c r="L104" s="98"/>
      <c r="M104" s="98"/>
      <c r="N104" s="98"/>
      <c r="O104" s="141"/>
    </row>
    <row r="105" spans="2:15" s="78" customFormat="1" ht="50.25" customHeight="1">
      <c r="B105" s="205"/>
      <c r="C105" s="207"/>
      <c r="D105" s="205"/>
      <c r="E105" s="210"/>
      <c r="F105" s="210"/>
      <c r="G105" s="210"/>
      <c r="H105" s="47" t="s">
        <v>5</v>
      </c>
      <c r="I105" s="53"/>
      <c r="J105" s="77">
        <v>305939.40000000002</v>
      </c>
      <c r="K105" s="77">
        <v>305939.40000000002</v>
      </c>
      <c r="L105" s="100"/>
      <c r="M105" s="100"/>
      <c r="N105" s="100"/>
    </row>
    <row r="106" spans="2:15" s="78" customFormat="1" ht="49.5" customHeight="1">
      <c r="B106" s="205"/>
      <c r="C106" s="207"/>
      <c r="D106" s="205"/>
      <c r="E106" s="210"/>
      <c r="F106" s="210"/>
      <c r="G106" s="210"/>
      <c r="H106" s="47" t="s">
        <v>6</v>
      </c>
      <c r="I106" s="53"/>
      <c r="J106" s="77">
        <v>197709.64</v>
      </c>
      <c r="K106" s="77">
        <v>197709.64</v>
      </c>
      <c r="L106" s="100"/>
      <c r="M106" s="100"/>
      <c r="N106" s="100"/>
    </row>
    <row r="107" spans="2:15" s="78" customFormat="1" ht="49.5" customHeight="1">
      <c r="B107" s="205"/>
      <c r="C107" s="207"/>
      <c r="D107" s="205"/>
      <c r="E107" s="210"/>
      <c r="F107" s="210"/>
      <c r="G107" s="210"/>
      <c r="H107" s="47" t="s">
        <v>7</v>
      </c>
      <c r="I107" s="53"/>
      <c r="J107" s="77">
        <v>208295.99</v>
      </c>
      <c r="K107" s="77">
        <v>208295.99</v>
      </c>
      <c r="L107" s="100"/>
      <c r="M107" s="100"/>
      <c r="N107" s="100"/>
    </row>
    <row r="108" spans="2:15" s="78" customFormat="1" ht="51" customHeight="1">
      <c r="B108" s="205"/>
      <c r="C108" s="207"/>
      <c r="D108" s="205"/>
      <c r="E108" s="210"/>
      <c r="F108" s="210"/>
      <c r="G108" s="210"/>
      <c r="H108" s="47" t="s">
        <v>8</v>
      </c>
      <c r="I108" s="53"/>
      <c r="J108" s="77">
        <v>112221.5</v>
      </c>
      <c r="K108" s="77">
        <v>112221.5</v>
      </c>
      <c r="L108" s="100"/>
      <c r="M108" s="100"/>
      <c r="N108" s="100"/>
    </row>
    <row r="109" spans="2:15" s="78" customFormat="1" ht="47.25" customHeight="1">
      <c r="B109" s="205"/>
      <c r="C109" s="207"/>
      <c r="D109" s="205"/>
      <c r="E109" s="210"/>
      <c r="F109" s="210"/>
      <c r="G109" s="210"/>
      <c r="H109" s="47" t="s">
        <v>3</v>
      </c>
      <c r="I109" s="53"/>
      <c r="J109" s="77">
        <v>3881811.58</v>
      </c>
      <c r="K109" s="77">
        <v>3881811.58</v>
      </c>
      <c r="L109" s="100"/>
      <c r="M109" s="100"/>
      <c r="N109" s="100"/>
    </row>
    <row r="110" spans="2:15" s="78" customFormat="1" ht="51" customHeight="1">
      <c r="B110" s="205"/>
      <c r="C110" s="207"/>
      <c r="D110" s="205"/>
      <c r="E110" s="210"/>
      <c r="F110" s="210"/>
      <c r="G110" s="210"/>
      <c r="H110" s="49" t="s">
        <v>277</v>
      </c>
      <c r="I110" s="53"/>
      <c r="J110" s="77">
        <v>2068006.31</v>
      </c>
      <c r="K110" s="77">
        <v>2068006.31</v>
      </c>
      <c r="L110" s="100"/>
      <c r="M110" s="100"/>
      <c r="N110" s="100"/>
    </row>
    <row r="111" spans="2:15" s="78" customFormat="1" ht="49.5" customHeight="1">
      <c r="B111" s="205"/>
      <c r="C111" s="207"/>
      <c r="D111" s="205"/>
      <c r="E111" s="210"/>
      <c r="F111" s="210"/>
      <c r="G111" s="210"/>
      <c r="H111" s="49" t="s">
        <v>278</v>
      </c>
      <c r="I111" s="53"/>
      <c r="J111" s="77">
        <v>5213598.32</v>
      </c>
      <c r="K111" s="77">
        <v>5213598.32</v>
      </c>
      <c r="L111" s="100"/>
      <c r="M111" s="100"/>
      <c r="N111" s="100"/>
    </row>
    <row r="112" spans="2:15" s="78" customFormat="1" ht="54" customHeight="1" thickBot="1">
      <c r="B112" s="205"/>
      <c r="C112" s="208"/>
      <c r="D112" s="205"/>
      <c r="E112" s="210"/>
      <c r="F112" s="210"/>
      <c r="G112" s="210"/>
      <c r="H112" s="50" t="s">
        <v>279</v>
      </c>
      <c r="I112" s="156"/>
      <c r="J112" s="100">
        <v>796831.32</v>
      </c>
      <c r="K112" s="100">
        <v>796831.32</v>
      </c>
      <c r="L112" s="100"/>
      <c r="M112" s="100"/>
      <c r="N112" s="100"/>
    </row>
    <row r="113" spans="2:15" s="78" customFormat="1" ht="48.75" customHeight="1">
      <c r="B113" s="204">
        <v>12</v>
      </c>
      <c r="C113" s="206" t="s">
        <v>17</v>
      </c>
      <c r="D113" s="209" t="s">
        <v>267</v>
      </c>
      <c r="E113" s="204">
        <v>15</v>
      </c>
      <c r="F113" s="204"/>
      <c r="G113" s="204">
        <v>1954</v>
      </c>
      <c r="H113" s="56" t="s">
        <v>4</v>
      </c>
      <c r="I113" s="57">
        <v>2016</v>
      </c>
      <c r="J113" s="97">
        <v>347090.25</v>
      </c>
      <c r="K113" s="97">
        <v>347090.25</v>
      </c>
      <c r="L113" s="98"/>
      <c r="M113" s="98"/>
      <c r="N113" s="98"/>
      <c r="O113" s="141"/>
    </row>
    <row r="114" spans="2:15" s="78" customFormat="1" ht="47.25" customHeight="1">
      <c r="B114" s="205"/>
      <c r="C114" s="207"/>
      <c r="D114" s="205"/>
      <c r="E114" s="210"/>
      <c r="F114" s="210"/>
      <c r="G114" s="210"/>
      <c r="H114" s="47" t="s">
        <v>5</v>
      </c>
      <c r="I114" s="53"/>
      <c r="J114" s="77">
        <v>297791.33</v>
      </c>
      <c r="K114" s="77">
        <v>297791.33</v>
      </c>
      <c r="L114" s="100"/>
      <c r="M114" s="100"/>
      <c r="N114" s="100"/>
    </row>
    <row r="115" spans="2:15" s="78" customFormat="1" ht="49.5" customHeight="1">
      <c r="B115" s="205"/>
      <c r="C115" s="207"/>
      <c r="D115" s="205"/>
      <c r="E115" s="210"/>
      <c r="F115" s="210"/>
      <c r="G115" s="210"/>
      <c r="H115" s="47" t="s">
        <v>6</v>
      </c>
      <c r="I115" s="53"/>
      <c r="J115" s="77">
        <v>192444.05</v>
      </c>
      <c r="K115" s="77">
        <v>192444.05</v>
      </c>
      <c r="L115" s="100"/>
      <c r="M115" s="100"/>
      <c r="N115" s="100"/>
    </row>
    <row r="116" spans="2:15" s="78" customFormat="1" ht="46.5" customHeight="1">
      <c r="B116" s="205"/>
      <c r="C116" s="207"/>
      <c r="D116" s="205"/>
      <c r="E116" s="210"/>
      <c r="F116" s="210"/>
      <c r="G116" s="210"/>
      <c r="H116" s="47" t="s">
        <v>7</v>
      </c>
      <c r="I116" s="53"/>
      <c r="J116" s="77">
        <v>202748.45</v>
      </c>
      <c r="K116" s="77">
        <v>202748.45</v>
      </c>
      <c r="L116" s="100"/>
      <c r="M116" s="100"/>
      <c r="N116" s="100"/>
    </row>
    <row r="117" spans="2:15" s="78" customFormat="1" ht="48" customHeight="1">
      <c r="B117" s="205"/>
      <c r="C117" s="207"/>
      <c r="D117" s="205"/>
      <c r="E117" s="210"/>
      <c r="F117" s="210"/>
      <c r="G117" s="210"/>
      <c r="H117" s="47" t="s">
        <v>8</v>
      </c>
      <c r="I117" s="53"/>
      <c r="J117" s="77">
        <v>109232.71</v>
      </c>
      <c r="K117" s="77">
        <v>109232.71</v>
      </c>
      <c r="L117" s="100"/>
      <c r="M117" s="100"/>
      <c r="N117" s="100"/>
    </row>
    <row r="118" spans="2:15" s="78" customFormat="1" ht="48.75" customHeight="1">
      <c r="B118" s="205"/>
      <c r="C118" s="207"/>
      <c r="D118" s="205"/>
      <c r="E118" s="210"/>
      <c r="F118" s="210"/>
      <c r="G118" s="210"/>
      <c r="H118" s="47" t="s">
        <v>3</v>
      </c>
      <c r="I118" s="53"/>
      <c r="J118" s="77">
        <v>3778427.4</v>
      </c>
      <c r="K118" s="77">
        <v>3778427.4</v>
      </c>
      <c r="L118" s="100"/>
      <c r="M118" s="100"/>
      <c r="N118" s="100"/>
    </row>
    <row r="119" spans="2:15" s="78" customFormat="1" ht="48" customHeight="1">
      <c r="B119" s="205"/>
      <c r="C119" s="207"/>
      <c r="D119" s="205"/>
      <c r="E119" s="210"/>
      <c r="F119" s="210"/>
      <c r="G119" s="210"/>
      <c r="H119" s="49" t="s">
        <v>277</v>
      </c>
      <c r="I119" s="53"/>
      <c r="J119" s="77">
        <v>2012929.16</v>
      </c>
      <c r="K119" s="77">
        <v>2012929.16</v>
      </c>
      <c r="L119" s="100"/>
      <c r="M119" s="100"/>
      <c r="N119" s="100"/>
    </row>
    <row r="120" spans="2:15" s="78" customFormat="1" ht="45.75" customHeight="1">
      <c r="B120" s="205"/>
      <c r="C120" s="207"/>
      <c r="D120" s="205"/>
      <c r="E120" s="210"/>
      <c r="F120" s="210"/>
      <c r="G120" s="210"/>
      <c r="H120" s="49" t="s">
        <v>278</v>
      </c>
      <c r="I120" s="53"/>
      <c r="J120" s="77">
        <v>5074744.71</v>
      </c>
      <c r="K120" s="77">
        <v>5074744.71</v>
      </c>
      <c r="L120" s="100"/>
      <c r="M120" s="100"/>
      <c r="N120" s="100"/>
    </row>
    <row r="121" spans="2:15" s="78" customFormat="1" ht="54" customHeight="1" thickBot="1">
      <c r="B121" s="212"/>
      <c r="C121" s="208"/>
      <c r="D121" s="212"/>
      <c r="E121" s="217"/>
      <c r="F121" s="217"/>
      <c r="G121" s="217"/>
      <c r="H121" s="50" t="s">
        <v>279</v>
      </c>
      <c r="I121" s="156"/>
      <c r="J121" s="100">
        <v>775609.34</v>
      </c>
      <c r="K121" s="100">
        <v>775609.34</v>
      </c>
      <c r="L121" s="103"/>
      <c r="M121" s="103"/>
      <c r="N121" s="103"/>
    </row>
    <row r="122" spans="2:15" s="78" customFormat="1" ht="50.25" customHeight="1">
      <c r="B122" s="211">
        <v>13</v>
      </c>
      <c r="C122" s="206" t="s">
        <v>17</v>
      </c>
      <c r="D122" s="216" t="s">
        <v>267</v>
      </c>
      <c r="E122" s="211">
        <v>17</v>
      </c>
      <c r="F122" s="211"/>
      <c r="G122" s="211">
        <v>1954</v>
      </c>
      <c r="H122" s="48" t="s">
        <v>4</v>
      </c>
      <c r="I122" s="54">
        <v>2016</v>
      </c>
      <c r="J122" s="127">
        <v>348684.63</v>
      </c>
      <c r="K122" s="127">
        <v>348684.63</v>
      </c>
      <c r="L122" s="99"/>
      <c r="M122" s="99"/>
      <c r="N122" s="99"/>
      <c r="O122" s="141"/>
    </row>
    <row r="123" spans="2:15" s="78" customFormat="1" ht="48.75" customHeight="1">
      <c r="B123" s="205"/>
      <c r="C123" s="207"/>
      <c r="D123" s="205"/>
      <c r="E123" s="210"/>
      <c r="F123" s="210"/>
      <c r="G123" s="210"/>
      <c r="H123" s="47" t="s">
        <v>5</v>
      </c>
      <c r="I123" s="53"/>
      <c r="J123" s="77">
        <v>299159.25</v>
      </c>
      <c r="K123" s="77">
        <v>299159.25</v>
      </c>
      <c r="L123" s="100"/>
      <c r="M123" s="100"/>
      <c r="N123" s="100"/>
    </row>
    <row r="124" spans="2:15" s="78" customFormat="1" ht="51" customHeight="1">
      <c r="B124" s="205"/>
      <c r="C124" s="207"/>
      <c r="D124" s="205"/>
      <c r="E124" s="210"/>
      <c r="F124" s="210"/>
      <c r="G124" s="210"/>
      <c r="H124" s="47" t="s">
        <v>6</v>
      </c>
      <c r="I124" s="53"/>
      <c r="J124" s="77">
        <v>193328.05</v>
      </c>
      <c r="K124" s="77">
        <v>193328.05</v>
      </c>
      <c r="L124" s="100"/>
      <c r="M124" s="100"/>
      <c r="N124" s="100"/>
    </row>
    <row r="125" spans="2:15" s="78" customFormat="1" ht="51" customHeight="1">
      <c r="B125" s="205"/>
      <c r="C125" s="207"/>
      <c r="D125" s="205"/>
      <c r="E125" s="210"/>
      <c r="F125" s="210"/>
      <c r="G125" s="210"/>
      <c r="H125" s="47" t="s">
        <v>7</v>
      </c>
      <c r="I125" s="53"/>
      <c r="J125" s="77">
        <v>203679.79</v>
      </c>
      <c r="K125" s="77">
        <v>203679.79</v>
      </c>
      <c r="L125" s="100"/>
      <c r="M125" s="100"/>
      <c r="N125" s="100"/>
    </row>
    <row r="126" spans="2:15" s="78" customFormat="1" ht="48" customHeight="1">
      <c r="B126" s="205"/>
      <c r="C126" s="207"/>
      <c r="D126" s="205"/>
      <c r="E126" s="210"/>
      <c r="F126" s="210"/>
      <c r="G126" s="210"/>
      <c r="H126" s="47" t="s">
        <v>8</v>
      </c>
      <c r="I126" s="53"/>
      <c r="J126" s="77">
        <v>109734.48</v>
      </c>
      <c r="K126" s="77">
        <v>109734.48</v>
      </c>
      <c r="L126" s="100"/>
      <c r="M126" s="100"/>
      <c r="N126" s="100"/>
    </row>
    <row r="127" spans="2:15" s="78" customFormat="1" ht="50.25" customHeight="1">
      <c r="B127" s="205"/>
      <c r="C127" s="207"/>
      <c r="D127" s="205"/>
      <c r="E127" s="210"/>
      <c r="F127" s="210"/>
      <c r="G127" s="210"/>
      <c r="H127" s="47" t="s">
        <v>3</v>
      </c>
      <c r="I127" s="53"/>
      <c r="J127" s="77">
        <v>3795783.87</v>
      </c>
      <c r="K127" s="77">
        <v>3795783.87</v>
      </c>
      <c r="L127" s="100"/>
      <c r="M127" s="100"/>
      <c r="N127" s="100"/>
    </row>
    <row r="128" spans="2:15" s="78" customFormat="1" ht="50.25" customHeight="1">
      <c r="B128" s="205"/>
      <c r="C128" s="207"/>
      <c r="D128" s="205"/>
      <c r="E128" s="210"/>
      <c r="F128" s="210"/>
      <c r="G128" s="210"/>
      <c r="H128" s="49" t="s">
        <v>277</v>
      </c>
      <c r="I128" s="53"/>
      <c r="J128" s="77">
        <v>2022175.69</v>
      </c>
      <c r="K128" s="77">
        <v>2022175.69</v>
      </c>
      <c r="L128" s="100"/>
      <c r="M128" s="100"/>
      <c r="N128" s="100"/>
    </row>
    <row r="129" spans="2:15" s="78" customFormat="1" ht="47.25" customHeight="1">
      <c r="B129" s="205"/>
      <c r="C129" s="207"/>
      <c r="D129" s="205"/>
      <c r="E129" s="210"/>
      <c r="F129" s="210"/>
      <c r="G129" s="210"/>
      <c r="H129" s="49" t="s">
        <v>278</v>
      </c>
      <c r="I129" s="53"/>
      <c r="J129" s="77">
        <v>5098055.9000000004</v>
      </c>
      <c r="K129" s="77">
        <v>5098055.9000000004</v>
      </c>
      <c r="L129" s="100"/>
      <c r="M129" s="100"/>
      <c r="N129" s="100"/>
    </row>
    <row r="130" spans="2:15" s="78" customFormat="1" ht="53.25" customHeight="1" thickBot="1">
      <c r="B130" s="205"/>
      <c r="C130" s="208"/>
      <c r="D130" s="205"/>
      <c r="E130" s="210"/>
      <c r="F130" s="210"/>
      <c r="G130" s="210"/>
      <c r="H130" s="50" t="s">
        <v>279</v>
      </c>
      <c r="I130" s="156"/>
      <c r="J130" s="100">
        <v>779172.15</v>
      </c>
      <c r="K130" s="100">
        <v>779172.15</v>
      </c>
      <c r="L130" s="100"/>
      <c r="M130" s="100"/>
      <c r="N130" s="100"/>
    </row>
    <row r="131" spans="2:15" s="78" customFormat="1" ht="50.25" customHeight="1">
      <c r="B131" s="204">
        <v>14</v>
      </c>
      <c r="C131" s="206" t="s">
        <v>17</v>
      </c>
      <c r="D131" s="209" t="s">
        <v>267</v>
      </c>
      <c r="E131" s="204">
        <v>18</v>
      </c>
      <c r="F131" s="204"/>
      <c r="G131" s="204">
        <v>1954</v>
      </c>
      <c r="H131" s="56" t="s">
        <v>4</v>
      </c>
      <c r="I131" s="57">
        <v>2016</v>
      </c>
      <c r="J131" s="97">
        <v>349447.16</v>
      </c>
      <c r="K131" s="97">
        <v>349447.16</v>
      </c>
      <c r="L131" s="98"/>
      <c r="M131" s="98"/>
      <c r="N131" s="98"/>
      <c r="O131" s="141"/>
    </row>
    <row r="132" spans="2:15" s="78" customFormat="1" ht="49.5" customHeight="1">
      <c r="B132" s="205"/>
      <c r="C132" s="207"/>
      <c r="D132" s="205"/>
      <c r="E132" s="210"/>
      <c r="F132" s="210"/>
      <c r="G132" s="210"/>
      <c r="H132" s="47" t="s">
        <v>5</v>
      </c>
      <c r="I132" s="53"/>
      <c r="J132" s="77">
        <v>299813.48</v>
      </c>
      <c r="K132" s="77">
        <v>299813.48</v>
      </c>
      <c r="L132" s="100"/>
      <c r="M132" s="100"/>
      <c r="N132" s="100"/>
    </row>
    <row r="133" spans="2:15" s="78" customFormat="1" ht="48.75" customHeight="1">
      <c r="B133" s="205"/>
      <c r="C133" s="207"/>
      <c r="D133" s="205"/>
      <c r="E133" s="210"/>
      <c r="F133" s="210"/>
      <c r="G133" s="210"/>
      <c r="H133" s="47" t="s">
        <v>6</v>
      </c>
      <c r="I133" s="53"/>
      <c r="J133" s="77">
        <v>193750.84</v>
      </c>
      <c r="K133" s="77">
        <v>193750.84</v>
      </c>
      <c r="L133" s="100"/>
      <c r="M133" s="100"/>
      <c r="N133" s="100"/>
    </row>
    <row r="134" spans="2:15" s="78" customFormat="1" ht="51" customHeight="1">
      <c r="B134" s="205"/>
      <c r="C134" s="207"/>
      <c r="D134" s="205"/>
      <c r="E134" s="210"/>
      <c r="F134" s="210"/>
      <c r="G134" s="210"/>
      <c r="H134" s="47" t="s">
        <v>7</v>
      </c>
      <c r="I134" s="53"/>
      <c r="J134" s="77">
        <v>204125.21</v>
      </c>
      <c r="K134" s="77">
        <v>204125.21</v>
      </c>
      <c r="L134" s="100"/>
      <c r="M134" s="100"/>
      <c r="N134" s="100"/>
    </row>
    <row r="135" spans="2:15" s="78" customFormat="1" ht="49.5" customHeight="1">
      <c r="B135" s="205"/>
      <c r="C135" s="207"/>
      <c r="D135" s="205"/>
      <c r="E135" s="210"/>
      <c r="F135" s="210"/>
      <c r="G135" s="210"/>
      <c r="H135" s="47" t="s">
        <v>8</v>
      </c>
      <c r="I135" s="53"/>
      <c r="J135" s="77">
        <v>109974.46</v>
      </c>
      <c r="K135" s="77">
        <v>109974.46</v>
      </c>
      <c r="L135" s="100"/>
      <c r="M135" s="100"/>
      <c r="N135" s="100"/>
    </row>
    <row r="136" spans="2:15" s="78" customFormat="1" ht="47.25" customHeight="1">
      <c r="B136" s="205"/>
      <c r="C136" s="207"/>
      <c r="D136" s="205"/>
      <c r="E136" s="210"/>
      <c r="F136" s="210"/>
      <c r="G136" s="210"/>
      <c r="H136" s="47" t="s">
        <v>3</v>
      </c>
      <c r="I136" s="53"/>
      <c r="J136" s="77">
        <v>3804084.79</v>
      </c>
      <c r="K136" s="77">
        <v>3804084.79</v>
      </c>
      <c r="L136" s="100"/>
      <c r="M136" s="100"/>
      <c r="N136" s="100"/>
    </row>
    <row r="137" spans="2:15" s="78" customFormat="1" ht="51.75" customHeight="1">
      <c r="B137" s="205"/>
      <c r="C137" s="207"/>
      <c r="D137" s="205"/>
      <c r="E137" s="210"/>
      <c r="F137" s="210"/>
      <c r="G137" s="210"/>
      <c r="H137" s="49" t="s">
        <v>277</v>
      </c>
      <c r="I137" s="53"/>
      <c r="J137" s="77">
        <v>2026597.94</v>
      </c>
      <c r="K137" s="77">
        <v>2026597.94</v>
      </c>
      <c r="L137" s="100"/>
      <c r="M137" s="100"/>
      <c r="N137" s="100"/>
    </row>
    <row r="138" spans="2:15" s="78" customFormat="1" ht="48.75" customHeight="1">
      <c r="B138" s="205"/>
      <c r="C138" s="207"/>
      <c r="D138" s="205"/>
      <c r="E138" s="210"/>
      <c r="F138" s="210"/>
      <c r="G138" s="210"/>
      <c r="H138" s="49" t="s">
        <v>278</v>
      </c>
      <c r="I138" s="53"/>
      <c r="J138" s="77">
        <v>5109204.7300000004</v>
      </c>
      <c r="K138" s="77">
        <v>5109204.7300000004</v>
      </c>
      <c r="L138" s="100"/>
      <c r="M138" s="100"/>
      <c r="N138" s="100"/>
    </row>
    <row r="139" spans="2:15" s="78" customFormat="1" ht="49.5" customHeight="1" thickBot="1">
      <c r="B139" s="212"/>
      <c r="C139" s="208"/>
      <c r="D139" s="212"/>
      <c r="E139" s="217"/>
      <c r="F139" s="217"/>
      <c r="G139" s="217"/>
      <c r="H139" s="50" t="s">
        <v>279</v>
      </c>
      <c r="I139" s="156"/>
      <c r="J139" s="100">
        <v>780876.11</v>
      </c>
      <c r="K139" s="100">
        <v>780876.11</v>
      </c>
      <c r="L139" s="103"/>
      <c r="M139" s="103"/>
      <c r="N139" s="103"/>
    </row>
    <row r="140" spans="2:15" s="78" customFormat="1" ht="49.5" customHeight="1">
      <c r="B140" s="216">
        <v>15</v>
      </c>
      <c r="C140" s="206" t="s">
        <v>17</v>
      </c>
      <c r="D140" s="216" t="s">
        <v>265</v>
      </c>
      <c r="E140" s="211">
        <v>14</v>
      </c>
      <c r="F140" s="211"/>
      <c r="G140" s="211">
        <v>1954</v>
      </c>
      <c r="H140" s="48" t="s">
        <v>4</v>
      </c>
      <c r="I140" s="54">
        <v>2019</v>
      </c>
      <c r="J140" s="127">
        <v>266608.57</v>
      </c>
      <c r="K140" s="127">
        <v>266608.57</v>
      </c>
      <c r="L140" s="99"/>
      <c r="M140" s="99"/>
      <c r="N140" s="99"/>
      <c r="O140" s="101"/>
    </row>
    <row r="141" spans="2:15" s="78" customFormat="1" ht="49.5" customHeight="1">
      <c r="B141" s="216"/>
      <c r="C141" s="207"/>
      <c r="D141" s="216"/>
      <c r="E141" s="211"/>
      <c r="F141" s="211"/>
      <c r="G141" s="211"/>
      <c r="H141" s="47" t="s">
        <v>5</v>
      </c>
      <c r="I141" s="53"/>
      <c r="J141" s="77">
        <v>228740.85</v>
      </c>
      <c r="K141" s="77">
        <v>228740.85</v>
      </c>
      <c r="L141" s="100"/>
      <c r="M141" s="100"/>
      <c r="N141" s="100"/>
      <c r="O141" s="79"/>
    </row>
    <row r="142" spans="2:15" s="78" customFormat="1" ht="50.25" customHeight="1">
      <c r="B142" s="216"/>
      <c r="C142" s="207"/>
      <c r="D142" s="216"/>
      <c r="E142" s="211"/>
      <c r="F142" s="211"/>
      <c r="G142" s="211"/>
      <c r="H142" s="47" t="s">
        <v>6</v>
      </c>
      <c r="I142" s="53"/>
      <c r="J142" s="77">
        <v>147821.01</v>
      </c>
      <c r="K142" s="77">
        <v>147821.01</v>
      </c>
      <c r="L142" s="100"/>
      <c r="M142" s="100"/>
      <c r="N142" s="100"/>
      <c r="O142" s="79"/>
    </row>
    <row r="143" spans="2:15" s="78" customFormat="1" ht="48.75" customHeight="1">
      <c r="B143" s="216"/>
      <c r="C143" s="207"/>
      <c r="D143" s="216"/>
      <c r="E143" s="211"/>
      <c r="F143" s="211"/>
      <c r="G143" s="211"/>
      <c r="H143" s="47" t="s">
        <v>7</v>
      </c>
      <c r="I143" s="53"/>
      <c r="J143" s="77">
        <v>155736.07999999999</v>
      </c>
      <c r="K143" s="77">
        <v>155736.07999999999</v>
      </c>
      <c r="L143" s="100"/>
      <c r="M143" s="100"/>
      <c r="N143" s="100"/>
      <c r="O143" s="79"/>
    </row>
    <row r="144" spans="2:15" s="78" customFormat="1" ht="48.75" customHeight="1">
      <c r="B144" s="216"/>
      <c r="C144" s="207"/>
      <c r="D144" s="216"/>
      <c r="E144" s="211"/>
      <c r="F144" s="211"/>
      <c r="G144" s="211"/>
      <c r="H144" s="47" t="s">
        <v>8</v>
      </c>
      <c r="I144" s="53"/>
      <c r="J144" s="77">
        <v>83904.34</v>
      </c>
      <c r="K144" s="77">
        <v>83904.34</v>
      </c>
      <c r="L144" s="100"/>
      <c r="M144" s="100"/>
      <c r="N144" s="100"/>
      <c r="O144" s="79"/>
    </row>
    <row r="145" spans="2:15" s="78" customFormat="1" ht="48.75" customHeight="1">
      <c r="B145" s="216"/>
      <c r="C145" s="207"/>
      <c r="D145" s="216"/>
      <c r="E145" s="211"/>
      <c r="F145" s="211"/>
      <c r="G145" s="211"/>
      <c r="H145" s="47" t="s">
        <v>3</v>
      </c>
      <c r="I145" s="53"/>
      <c r="J145" s="77">
        <v>2902303.13</v>
      </c>
      <c r="K145" s="77">
        <v>2902303.13</v>
      </c>
      <c r="L145" s="100"/>
      <c r="M145" s="100"/>
      <c r="N145" s="100"/>
      <c r="O145" s="79"/>
    </row>
    <row r="146" spans="2:15" s="78" customFormat="1" ht="48" customHeight="1">
      <c r="B146" s="218"/>
      <c r="C146" s="207"/>
      <c r="D146" s="218"/>
      <c r="E146" s="220"/>
      <c r="F146" s="220"/>
      <c r="G146" s="220"/>
      <c r="H146" s="49" t="s">
        <v>277</v>
      </c>
      <c r="I146" s="53"/>
      <c r="J146" s="77">
        <v>1546180.46</v>
      </c>
      <c r="K146" s="77">
        <v>1546180.46</v>
      </c>
      <c r="L146" s="100"/>
      <c r="M146" s="100"/>
      <c r="N146" s="100"/>
      <c r="O146" s="79"/>
    </row>
    <row r="147" spans="2:15" s="78" customFormat="1" ht="50.25" customHeight="1">
      <c r="B147" s="218"/>
      <c r="C147" s="207"/>
      <c r="D147" s="218"/>
      <c r="E147" s="220"/>
      <c r="F147" s="220"/>
      <c r="G147" s="220"/>
      <c r="H147" s="49" t="s">
        <v>278</v>
      </c>
      <c r="I147" s="53"/>
      <c r="J147" s="77">
        <v>3898036.38</v>
      </c>
      <c r="K147" s="77">
        <v>3898036.38</v>
      </c>
      <c r="L147" s="100"/>
      <c r="M147" s="100"/>
      <c r="N147" s="100"/>
      <c r="O147" s="79"/>
    </row>
    <row r="148" spans="2:15" s="78" customFormat="1" ht="51.75" customHeight="1" thickBot="1">
      <c r="B148" s="219"/>
      <c r="C148" s="208"/>
      <c r="D148" s="219"/>
      <c r="E148" s="221"/>
      <c r="F148" s="221"/>
      <c r="G148" s="221"/>
      <c r="H148" s="50" t="s">
        <v>279</v>
      </c>
      <c r="I148" s="55"/>
      <c r="J148" s="102">
        <v>595764.63</v>
      </c>
      <c r="K148" s="102">
        <v>595764.63</v>
      </c>
      <c r="L148" s="103"/>
      <c r="M148" s="103"/>
      <c r="N148" s="103"/>
      <c r="O148" s="79"/>
    </row>
    <row r="149" spans="2:15" s="78" customFormat="1" ht="5.25" customHeight="1">
      <c r="B149" s="128"/>
      <c r="C149" s="129"/>
      <c r="D149" s="130"/>
      <c r="E149" s="129"/>
      <c r="F149" s="130"/>
      <c r="G149" s="129"/>
      <c r="H149" s="87"/>
      <c r="I149" s="88"/>
      <c r="J149" s="131"/>
      <c r="K149" s="131"/>
      <c r="L149" s="96"/>
      <c r="M149" s="96"/>
      <c r="N149" s="96"/>
    </row>
    <row r="150" spans="2:15" ht="19.5" customHeight="1">
      <c r="B150" s="258" t="s">
        <v>290</v>
      </c>
      <c r="C150" s="259"/>
      <c r="D150" s="259"/>
      <c r="E150" s="259"/>
      <c r="F150" s="259"/>
      <c r="G150" s="259"/>
      <c r="H150" s="259"/>
      <c r="I150" s="260"/>
      <c r="J150" s="84">
        <f>SUM(J211:J294)</f>
        <v>175332756.15000004</v>
      </c>
      <c r="K150" s="84">
        <f>SUM(K211:K294)</f>
        <v>175332756.15000004</v>
      </c>
      <c r="L150" s="83"/>
      <c r="M150" s="83"/>
      <c r="N150" s="83"/>
      <c r="O150" s="85"/>
    </row>
    <row r="151" spans="2:15" s="78" customFormat="1" ht="51" customHeight="1">
      <c r="B151" s="228">
        <v>1</v>
      </c>
      <c r="C151" s="229" t="s">
        <v>17</v>
      </c>
      <c r="D151" s="232" t="s">
        <v>267</v>
      </c>
      <c r="E151" s="228">
        <v>3</v>
      </c>
      <c r="F151" s="228"/>
      <c r="G151" s="228">
        <v>1955</v>
      </c>
      <c r="H151" s="47" t="s">
        <v>5</v>
      </c>
      <c r="I151" s="53">
        <v>2018</v>
      </c>
      <c r="J151" s="77">
        <v>236532.08</v>
      </c>
      <c r="K151" s="77">
        <v>236532.08</v>
      </c>
      <c r="L151" s="100"/>
      <c r="M151" s="100"/>
      <c r="N151" s="100"/>
      <c r="O151" s="141"/>
    </row>
    <row r="152" spans="2:15" s="78" customFormat="1" ht="49.5" customHeight="1">
      <c r="B152" s="211"/>
      <c r="C152" s="230"/>
      <c r="D152" s="216"/>
      <c r="E152" s="211"/>
      <c r="F152" s="211"/>
      <c r="G152" s="211"/>
      <c r="H152" s="47" t="s">
        <v>3</v>
      </c>
      <c r="I152" s="53"/>
      <c r="J152" s="77">
        <v>3001159.53</v>
      </c>
      <c r="K152" s="77">
        <v>3001159.53</v>
      </c>
      <c r="L152" s="100"/>
      <c r="M152" s="100"/>
      <c r="N152" s="100"/>
    </row>
    <row r="153" spans="2:15" s="78" customFormat="1" ht="48" customHeight="1">
      <c r="B153" s="210"/>
      <c r="C153" s="230"/>
      <c r="D153" s="205"/>
      <c r="E153" s="210"/>
      <c r="F153" s="210"/>
      <c r="G153" s="210"/>
      <c r="H153" s="49" t="s">
        <v>277</v>
      </c>
      <c r="I153" s="53"/>
      <c r="J153" s="77">
        <v>1598845.47</v>
      </c>
      <c r="K153" s="77">
        <v>1598845.47</v>
      </c>
      <c r="L153" s="100"/>
      <c r="M153" s="100"/>
      <c r="N153" s="100"/>
    </row>
    <row r="154" spans="2:15" s="78" customFormat="1" ht="50.25" customHeight="1">
      <c r="B154" s="210"/>
      <c r="C154" s="230"/>
      <c r="D154" s="205"/>
      <c r="E154" s="210"/>
      <c r="F154" s="210"/>
      <c r="G154" s="210"/>
      <c r="H154" s="49" t="s">
        <v>278</v>
      </c>
      <c r="I154" s="53"/>
      <c r="J154" s="77">
        <v>4030808.81</v>
      </c>
      <c r="K154" s="77">
        <v>4030808.81</v>
      </c>
      <c r="L154" s="100"/>
      <c r="M154" s="100"/>
      <c r="N154" s="100"/>
    </row>
    <row r="155" spans="2:15" s="78" customFormat="1" ht="51" customHeight="1" thickBot="1">
      <c r="B155" s="217"/>
      <c r="C155" s="231"/>
      <c r="D155" s="212"/>
      <c r="E155" s="217"/>
      <c r="F155" s="217"/>
      <c r="G155" s="217"/>
      <c r="H155" s="50" t="s">
        <v>279</v>
      </c>
      <c r="I155" s="55"/>
      <c r="J155" s="102">
        <v>616057.18999999994</v>
      </c>
      <c r="K155" s="102">
        <v>616057.18999999994</v>
      </c>
      <c r="L155" s="103"/>
      <c r="M155" s="103"/>
      <c r="N155" s="103"/>
    </row>
    <row r="156" spans="2:15" s="78" customFormat="1" ht="48.75" customHeight="1">
      <c r="B156" s="211">
        <v>2</v>
      </c>
      <c r="C156" s="213" t="s">
        <v>17</v>
      </c>
      <c r="D156" s="216" t="s">
        <v>269</v>
      </c>
      <c r="E156" s="211">
        <v>9</v>
      </c>
      <c r="F156" s="211"/>
      <c r="G156" s="211">
        <v>1955</v>
      </c>
      <c r="H156" s="48" t="s">
        <v>4</v>
      </c>
      <c r="I156" s="54">
        <v>2017</v>
      </c>
      <c r="J156" s="127">
        <v>251427.27</v>
      </c>
      <c r="K156" s="127">
        <v>251427.27</v>
      </c>
      <c r="L156" s="99"/>
      <c r="M156" s="99"/>
      <c r="N156" s="99"/>
      <c r="O156" s="141"/>
    </row>
    <row r="157" spans="2:15" s="78" customFormat="1" ht="51" customHeight="1">
      <c r="B157" s="205"/>
      <c r="C157" s="214"/>
      <c r="D157" s="205"/>
      <c r="E157" s="210"/>
      <c r="F157" s="210"/>
      <c r="G157" s="210"/>
      <c r="H157" s="47" t="s">
        <v>5</v>
      </c>
      <c r="I157" s="53"/>
      <c r="J157" s="77">
        <v>215715.83</v>
      </c>
      <c r="K157" s="77">
        <v>215715.83</v>
      </c>
      <c r="L157" s="100"/>
      <c r="M157" s="100"/>
      <c r="N157" s="100"/>
    </row>
    <row r="158" spans="2:15" s="78" customFormat="1" ht="51" customHeight="1">
      <c r="B158" s="205"/>
      <c r="C158" s="214"/>
      <c r="D158" s="205"/>
      <c r="E158" s="210"/>
      <c r="F158" s="210"/>
      <c r="G158" s="210"/>
      <c r="H158" s="47" t="s">
        <v>6</v>
      </c>
      <c r="I158" s="53"/>
      <c r="J158" s="77">
        <v>139403.75</v>
      </c>
      <c r="K158" s="77">
        <v>139403.75</v>
      </c>
      <c r="L158" s="100"/>
      <c r="M158" s="100"/>
      <c r="N158" s="100"/>
    </row>
    <row r="159" spans="2:15" s="78" customFormat="1" ht="48.75" customHeight="1">
      <c r="B159" s="205"/>
      <c r="C159" s="214"/>
      <c r="D159" s="205"/>
      <c r="E159" s="210"/>
      <c r="F159" s="210"/>
      <c r="G159" s="210"/>
      <c r="H159" s="47" t="s">
        <v>7</v>
      </c>
      <c r="I159" s="53"/>
      <c r="J159" s="77">
        <v>146868.10999999999</v>
      </c>
      <c r="K159" s="77">
        <v>146868.10999999999</v>
      </c>
      <c r="L159" s="100"/>
      <c r="M159" s="100"/>
      <c r="N159" s="100"/>
    </row>
    <row r="160" spans="2:15" s="78" customFormat="1" ht="49.5" customHeight="1">
      <c r="B160" s="205"/>
      <c r="C160" s="214"/>
      <c r="D160" s="205"/>
      <c r="E160" s="210"/>
      <c r="F160" s="210"/>
      <c r="G160" s="210"/>
      <c r="H160" s="47" t="s">
        <v>8</v>
      </c>
      <c r="I160" s="53"/>
      <c r="J160" s="77">
        <v>79126.63</v>
      </c>
      <c r="K160" s="77">
        <v>79126.63</v>
      </c>
      <c r="L160" s="100"/>
      <c r="M160" s="100"/>
      <c r="N160" s="100"/>
    </row>
    <row r="161" spans="2:15" s="78" customFormat="1" ht="48.75" customHeight="1">
      <c r="B161" s="205"/>
      <c r="C161" s="214"/>
      <c r="D161" s="205"/>
      <c r="E161" s="210"/>
      <c r="F161" s="210"/>
      <c r="G161" s="210"/>
      <c r="H161" s="47" t="s">
        <v>3</v>
      </c>
      <c r="I161" s="53"/>
      <c r="J161" s="77">
        <v>2737039.38</v>
      </c>
      <c r="K161" s="77">
        <v>2737039.38</v>
      </c>
      <c r="L161" s="100"/>
      <c r="M161" s="100"/>
      <c r="N161" s="100"/>
    </row>
    <row r="162" spans="2:15" s="78" customFormat="1" ht="50.25" customHeight="1">
      <c r="B162" s="205"/>
      <c r="C162" s="214"/>
      <c r="D162" s="205"/>
      <c r="E162" s="210"/>
      <c r="F162" s="210"/>
      <c r="G162" s="210"/>
      <c r="H162" s="49" t="s">
        <v>276</v>
      </c>
      <c r="I162" s="53"/>
      <c r="J162" s="77">
        <v>659475.64</v>
      </c>
      <c r="K162" s="77">
        <v>659475.64</v>
      </c>
      <c r="L162" s="100"/>
      <c r="M162" s="100"/>
      <c r="N162" s="100"/>
    </row>
    <row r="163" spans="2:15" s="78" customFormat="1" ht="48" customHeight="1">
      <c r="B163" s="205"/>
      <c r="C163" s="214"/>
      <c r="D163" s="205"/>
      <c r="E163" s="210"/>
      <c r="F163" s="210"/>
      <c r="G163" s="210"/>
      <c r="H163" s="49" t="s">
        <v>277</v>
      </c>
      <c r="I163" s="53"/>
      <c r="J163" s="77">
        <v>1458137.42</v>
      </c>
      <c r="K163" s="77">
        <v>1458137.42</v>
      </c>
      <c r="L163" s="100"/>
      <c r="M163" s="100"/>
      <c r="N163" s="100"/>
    </row>
    <row r="164" spans="2:15" s="78" customFormat="1" ht="50.25" customHeight="1">
      <c r="B164" s="205"/>
      <c r="C164" s="214"/>
      <c r="D164" s="205"/>
      <c r="E164" s="210"/>
      <c r="F164" s="210"/>
      <c r="G164" s="210"/>
      <c r="H164" s="49" t="s">
        <v>278</v>
      </c>
      <c r="I164" s="53"/>
      <c r="J164" s="77">
        <v>3676073.31</v>
      </c>
      <c r="K164" s="77">
        <v>3676073.31</v>
      </c>
      <c r="L164" s="96"/>
      <c r="M164" s="96"/>
      <c r="N164" s="96"/>
    </row>
    <row r="165" spans="2:15" s="78" customFormat="1" ht="52.5" customHeight="1" thickBot="1">
      <c r="B165" s="212"/>
      <c r="C165" s="215"/>
      <c r="D165" s="212"/>
      <c r="E165" s="217"/>
      <c r="F165" s="217"/>
      <c r="G165" s="217"/>
      <c r="H165" s="50" t="s">
        <v>279</v>
      </c>
      <c r="I165" s="55"/>
      <c r="J165" s="102">
        <v>561840.43999999994</v>
      </c>
      <c r="K165" s="102">
        <v>561840.43999999994</v>
      </c>
      <c r="L165" s="103"/>
      <c r="M165" s="103"/>
      <c r="N165" s="103"/>
    </row>
    <row r="166" spans="2:15" s="78" customFormat="1" ht="48.75" customHeight="1">
      <c r="B166" s="211">
        <v>3</v>
      </c>
      <c r="C166" s="206" t="s">
        <v>17</v>
      </c>
      <c r="D166" s="216" t="s">
        <v>264</v>
      </c>
      <c r="E166" s="211">
        <v>5</v>
      </c>
      <c r="F166" s="211"/>
      <c r="G166" s="211">
        <v>1955</v>
      </c>
      <c r="H166" s="48" t="s">
        <v>4</v>
      </c>
      <c r="I166" s="54">
        <v>2017</v>
      </c>
      <c r="J166" s="127">
        <v>260508.32</v>
      </c>
      <c r="K166" s="127">
        <v>260508.32</v>
      </c>
      <c r="L166" s="99"/>
      <c r="M166" s="99"/>
      <c r="N166" s="99"/>
      <c r="O166" s="101"/>
    </row>
    <row r="167" spans="2:15" s="78" customFormat="1" ht="47.25" customHeight="1">
      <c r="B167" s="205"/>
      <c r="C167" s="207"/>
      <c r="D167" s="205"/>
      <c r="E167" s="210"/>
      <c r="F167" s="210"/>
      <c r="G167" s="210"/>
      <c r="H167" s="47" t="s">
        <v>5</v>
      </c>
      <c r="I167" s="53"/>
      <c r="J167" s="77">
        <v>223507.05</v>
      </c>
      <c r="K167" s="77">
        <v>223507.05</v>
      </c>
      <c r="L167" s="100"/>
      <c r="M167" s="100"/>
      <c r="N167" s="100"/>
      <c r="O167" s="79"/>
    </row>
    <row r="168" spans="2:15" s="78" customFormat="1" ht="48.75" customHeight="1">
      <c r="B168" s="205"/>
      <c r="C168" s="207"/>
      <c r="D168" s="205"/>
      <c r="E168" s="210"/>
      <c r="F168" s="210"/>
      <c r="G168" s="210"/>
      <c r="H168" s="47" t="s">
        <v>6</v>
      </c>
      <c r="I168" s="53"/>
      <c r="J168" s="77">
        <v>144438.73000000001</v>
      </c>
      <c r="K168" s="77">
        <v>144438.73000000001</v>
      </c>
      <c r="L168" s="100"/>
      <c r="M168" s="100"/>
      <c r="N168" s="100"/>
      <c r="O168" s="79"/>
    </row>
    <row r="169" spans="2:15" s="78" customFormat="1" ht="48" customHeight="1">
      <c r="B169" s="205"/>
      <c r="C169" s="207"/>
      <c r="D169" s="205"/>
      <c r="E169" s="210"/>
      <c r="F169" s="210"/>
      <c r="G169" s="210"/>
      <c r="H169" s="47" t="s">
        <v>7</v>
      </c>
      <c r="I169" s="53"/>
      <c r="J169" s="77">
        <v>152172.69</v>
      </c>
      <c r="K169" s="77">
        <v>152172.69</v>
      </c>
      <c r="L169" s="100"/>
      <c r="M169" s="100"/>
      <c r="N169" s="100"/>
      <c r="O169" s="79"/>
    </row>
    <row r="170" spans="2:15" s="78" customFormat="1" ht="51" customHeight="1">
      <c r="B170" s="205"/>
      <c r="C170" s="207"/>
      <c r="D170" s="205"/>
      <c r="E170" s="210"/>
      <c r="F170" s="210"/>
      <c r="G170" s="210"/>
      <c r="H170" s="47" t="s">
        <v>8</v>
      </c>
      <c r="I170" s="53"/>
      <c r="J170" s="77">
        <v>81984.53</v>
      </c>
      <c r="K170" s="77">
        <v>81984.53</v>
      </c>
      <c r="L170" s="100"/>
      <c r="M170" s="100"/>
      <c r="N170" s="100"/>
      <c r="O170" s="79"/>
    </row>
    <row r="171" spans="2:15" s="78" customFormat="1" ht="48.75" customHeight="1">
      <c r="B171" s="205"/>
      <c r="C171" s="207"/>
      <c r="D171" s="205"/>
      <c r="E171" s="210"/>
      <c r="F171" s="210"/>
      <c r="G171" s="210"/>
      <c r="H171" s="47" t="s">
        <v>3</v>
      </c>
      <c r="I171" s="53"/>
      <c r="J171" s="77">
        <v>2835895.78</v>
      </c>
      <c r="K171" s="77">
        <v>2835895.78</v>
      </c>
      <c r="L171" s="100"/>
      <c r="M171" s="100"/>
      <c r="N171" s="100"/>
      <c r="O171" s="79"/>
    </row>
    <row r="172" spans="2:15" s="78" customFormat="1" ht="48.75" customHeight="1">
      <c r="B172" s="205"/>
      <c r="C172" s="207"/>
      <c r="D172" s="205"/>
      <c r="E172" s="210"/>
      <c r="F172" s="210"/>
      <c r="G172" s="210"/>
      <c r="H172" s="49" t="s">
        <v>277</v>
      </c>
      <c r="I172" s="53"/>
      <c r="J172" s="77">
        <v>1510802.43</v>
      </c>
      <c r="K172" s="77">
        <v>1510802.43</v>
      </c>
      <c r="L172" s="100"/>
      <c r="M172" s="100"/>
      <c r="N172" s="100"/>
      <c r="O172" s="79"/>
    </row>
    <row r="173" spans="2:15" s="78" customFormat="1" ht="47.25" customHeight="1">
      <c r="B173" s="205"/>
      <c r="C173" s="207"/>
      <c r="D173" s="205"/>
      <c r="E173" s="210"/>
      <c r="F173" s="210"/>
      <c r="G173" s="210"/>
      <c r="H173" s="49" t="s">
        <v>278</v>
      </c>
      <c r="I173" s="53"/>
      <c r="J173" s="77">
        <v>3808845.74</v>
      </c>
      <c r="K173" s="77">
        <v>3808845.74</v>
      </c>
      <c r="L173" s="100"/>
      <c r="M173" s="100"/>
      <c r="N173" s="100"/>
      <c r="O173" s="79"/>
    </row>
    <row r="174" spans="2:15" s="78" customFormat="1" ht="51" customHeight="1" thickBot="1">
      <c r="B174" s="205"/>
      <c r="C174" s="208"/>
      <c r="D174" s="205"/>
      <c r="E174" s="210"/>
      <c r="F174" s="210"/>
      <c r="G174" s="210"/>
      <c r="H174" s="50" t="s">
        <v>279</v>
      </c>
      <c r="I174" s="55"/>
      <c r="J174" s="102">
        <v>582132.99</v>
      </c>
      <c r="K174" s="102">
        <v>582132.99</v>
      </c>
      <c r="L174" s="103"/>
      <c r="M174" s="103"/>
      <c r="N174" s="103"/>
      <c r="O174" s="79"/>
    </row>
    <row r="175" spans="2:15" s="78" customFormat="1" ht="48" customHeight="1">
      <c r="B175" s="204">
        <v>4</v>
      </c>
      <c r="C175" s="206" t="s">
        <v>17</v>
      </c>
      <c r="D175" s="209" t="s">
        <v>262</v>
      </c>
      <c r="E175" s="204">
        <v>132</v>
      </c>
      <c r="F175" s="209"/>
      <c r="G175" s="204">
        <v>1955</v>
      </c>
      <c r="H175" s="48" t="s">
        <v>4</v>
      </c>
      <c r="I175" s="54">
        <v>2017</v>
      </c>
      <c r="J175" s="127">
        <v>250734.06</v>
      </c>
      <c r="K175" s="127">
        <v>250734.06</v>
      </c>
      <c r="L175" s="99"/>
      <c r="M175" s="99"/>
      <c r="N175" s="99"/>
      <c r="O175" s="141"/>
    </row>
    <row r="176" spans="2:15" s="78" customFormat="1" ht="48" customHeight="1">
      <c r="B176" s="205"/>
      <c r="C176" s="207"/>
      <c r="D176" s="205"/>
      <c r="E176" s="210"/>
      <c r="F176" s="205"/>
      <c r="G176" s="210"/>
      <c r="H176" s="47" t="s">
        <v>5</v>
      </c>
      <c r="I176" s="53"/>
      <c r="J176" s="77">
        <v>215121.08</v>
      </c>
      <c r="K176" s="77">
        <v>215121.08</v>
      </c>
      <c r="L176" s="100"/>
      <c r="M176" s="100"/>
      <c r="N176" s="100"/>
    </row>
    <row r="177" spans="2:15" s="78" customFormat="1" ht="48.75" customHeight="1">
      <c r="B177" s="205"/>
      <c r="C177" s="207"/>
      <c r="D177" s="205"/>
      <c r="E177" s="210"/>
      <c r="F177" s="205"/>
      <c r="G177" s="210"/>
      <c r="H177" s="47" t="s">
        <v>6</v>
      </c>
      <c r="I177" s="53"/>
      <c r="J177" s="77">
        <v>139019.4</v>
      </c>
      <c r="K177" s="77">
        <v>139019.4</v>
      </c>
      <c r="L177" s="100"/>
      <c r="M177" s="100"/>
      <c r="N177" s="100"/>
    </row>
    <row r="178" spans="2:15" s="78" customFormat="1" ht="50.25" customHeight="1">
      <c r="B178" s="205"/>
      <c r="C178" s="207"/>
      <c r="D178" s="205"/>
      <c r="E178" s="210"/>
      <c r="F178" s="205"/>
      <c r="G178" s="210"/>
      <c r="H178" s="47" t="s">
        <v>7</v>
      </c>
      <c r="I178" s="53"/>
      <c r="J178" s="77">
        <v>146463.18</v>
      </c>
      <c r="K178" s="77">
        <v>146463.18</v>
      </c>
      <c r="L178" s="100"/>
      <c r="M178" s="100"/>
      <c r="N178" s="100"/>
    </row>
    <row r="179" spans="2:15" s="78" customFormat="1" ht="51" customHeight="1">
      <c r="B179" s="205"/>
      <c r="C179" s="207"/>
      <c r="D179" s="205"/>
      <c r="E179" s="210"/>
      <c r="F179" s="205"/>
      <c r="G179" s="210"/>
      <c r="H179" s="47" t="s">
        <v>8</v>
      </c>
      <c r="I179" s="53"/>
      <c r="J179" s="77">
        <v>78908.47</v>
      </c>
      <c r="K179" s="77">
        <v>78908.47</v>
      </c>
      <c r="L179" s="100"/>
      <c r="M179" s="100"/>
      <c r="N179" s="100"/>
    </row>
    <row r="180" spans="2:15" s="78" customFormat="1" ht="48.75" customHeight="1">
      <c r="B180" s="205"/>
      <c r="C180" s="207"/>
      <c r="D180" s="205"/>
      <c r="E180" s="210"/>
      <c r="F180" s="205"/>
      <c r="G180" s="210"/>
      <c r="H180" s="47" t="s">
        <v>3</v>
      </c>
      <c r="I180" s="53"/>
      <c r="J180" s="77">
        <v>2729493.09</v>
      </c>
      <c r="K180" s="77">
        <v>2729493.09</v>
      </c>
      <c r="L180" s="100"/>
      <c r="M180" s="100"/>
      <c r="N180" s="100"/>
    </row>
    <row r="181" spans="2:15" s="78" customFormat="1" ht="49.5" customHeight="1">
      <c r="B181" s="205"/>
      <c r="C181" s="207"/>
      <c r="D181" s="205"/>
      <c r="E181" s="210"/>
      <c r="F181" s="205"/>
      <c r="G181" s="210"/>
      <c r="H181" s="49" t="s">
        <v>277</v>
      </c>
      <c r="I181" s="53"/>
      <c r="J181" s="77">
        <v>1454117.19</v>
      </c>
      <c r="K181" s="77">
        <v>1454117.19</v>
      </c>
      <c r="L181" s="100"/>
      <c r="M181" s="100"/>
      <c r="N181" s="100"/>
    </row>
    <row r="182" spans="2:15" s="78" customFormat="1" ht="47.25" customHeight="1">
      <c r="B182" s="205"/>
      <c r="C182" s="207"/>
      <c r="D182" s="205"/>
      <c r="E182" s="210"/>
      <c r="F182" s="205"/>
      <c r="G182" s="210"/>
      <c r="H182" s="49" t="s">
        <v>278</v>
      </c>
      <c r="I182" s="53"/>
      <c r="J182" s="77">
        <v>3665938.01</v>
      </c>
      <c r="K182" s="77">
        <v>3665938.01</v>
      </c>
      <c r="L182" s="96"/>
      <c r="M182" s="96"/>
      <c r="N182" s="96"/>
    </row>
    <row r="183" spans="2:15" s="78" customFormat="1" ht="51" customHeight="1" thickBot="1">
      <c r="B183" s="212"/>
      <c r="C183" s="208"/>
      <c r="D183" s="212"/>
      <c r="E183" s="217"/>
      <c r="F183" s="212"/>
      <c r="G183" s="217"/>
      <c r="H183" s="50" t="s">
        <v>279</v>
      </c>
      <c r="I183" s="55"/>
      <c r="J183" s="102">
        <v>560291.39</v>
      </c>
      <c r="K183" s="102">
        <v>560291.39</v>
      </c>
      <c r="L183" s="103"/>
      <c r="M183" s="103"/>
      <c r="N183" s="103"/>
    </row>
    <row r="184" spans="2:15" s="78" customFormat="1" ht="50.25" customHeight="1">
      <c r="B184" s="204">
        <v>5</v>
      </c>
      <c r="C184" s="206" t="s">
        <v>17</v>
      </c>
      <c r="D184" s="216" t="s">
        <v>262</v>
      </c>
      <c r="E184" s="211">
        <v>134</v>
      </c>
      <c r="F184" s="216"/>
      <c r="G184" s="211">
        <v>1955</v>
      </c>
      <c r="H184" s="48" t="s">
        <v>4</v>
      </c>
      <c r="I184" s="54">
        <v>2017</v>
      </c>
      <c r="J184" s="127">
        <v>233681.09</v>
      </c>
      <c r="K184" s="127">
        <v>233681.09</v>
      </c>
      <c r="L184" s="99"/>
      <c r="M184" s="99"/>
      <c r="N184" s="99"/>
      <c r="O184" s="141"/>
    </row>
    <row r="185" spans="2:15" s="78" customFormat="1" ht="48.75" customHeight="1">
      <c r="B185" s="210"/>
      <c r="C185" s="207"/>
      <c r="D185" s="205"/>
      <c r="E185" s="210"/>
      <c r="F185" s="205"/>
      <c r="G185" s="210"/>
      <c r="H185" s="47" t="s">
        <v>5</v>
      </c>
      <c r="I185" s="53"/>
      <c r="J185" s="77">
        <v>200490.23</v>
      </c>
      <c r="K185" s="77">
        <v>200490.23</v>
      </c>
      <c r="L185" s="100"/>
      <c r="M185" s="100"/>
      <c r="N185" s="100"/>
    </row>
    <row r="186" spans="2:15" s="78" customFormat="1" ht="47.25" customHeight="1">
      <c r="B186" s="210"/>
      <c r="C186" s="207"/>
      <c r="D186" s="205"/>
      <c r="E186" s="210"/>
      <c r="F186" s="205"/>
      <c r="G186" s="210"/>
      <c r="H186" s="47" t="s">
        <v>6</v>
      </c>
      <c r="I186" s="53"/>
      <c r="J186" s="77">
        <v>129564.39</v>
      </c>
      <c r="K186" s="77">
        <v>129564.39</v>
      </c>
      <c r="L186" s="100"/>
      <c r="M186" s="100"/>
      <c r="N186" s="100"/>
    </row>
    <row r="187" spans="2:15" s="78" customFormat="1" ht="47.25" customHeight="1">
      <c r="B187" s="210"/>
      <c r="C187" s="207"/>
      <c r="D187" s="205"/>
      <c r="E187" s="210"/>
      <c r="F187" s="205"/>
      <c r="G187" s="210"/>
      <c r="H187" s="47" t="s">
        <v>7</v>
      </c>
      <c r="I187" s="53"/>
      <c r="J187" s="77">
        <v>136501.9</v>
      </c>
      <c r="K187" s="77">
        <v>136501.9</v>
      </c>
      <c r="L187" s="100"/>
      <c r="M187" s="100"/>
      <c r="N187" s="100"/>
    </row>
    <row r="188" spans="2:15" s="78" customFormat="1" ht="48" customHeight="1">
      <c r="B188" s="210"/>
      <c r="C188" s="207"/>
      <c r="D188" s="205"/>
      <c r="E188" s="210"/>
      <c r="F188" s="205"/>
      <c r="G188" s="210"/>
      <c r="H188" s="47" t="s">
        <v>8</v>
      </c>
      <c r="I188" s="53"/>
      <c r="J188" s="77">
        <v>73541.740000000005</v>
      </c>
      <c r="K188" s="77">
        <v>73541.740000000005</v>
      </c>
      <c r="L188" s="100"/>
      <c r="M188" s="100"/>
      <c r="N188" s="100"/>
    </row>
    <row r="189" spans="2:15" s="78" customFormat="1" ht="46.5" customHeight="1">
      <c r="B189" s="210"/>
      <c r="C189" s="207"/>
      <c r="D189" s="205"/>
      <c r="E189" s="210"/>
      <c r="F189" s="205"/>
      <c r="G189" s="210"/>
      <c r="H189" s="47" t="s">
        <v>3</v>
      </c>
      <c r="I189" s="53"/>
      <c r="J189" s="77">
        <v>2543854.36</v>
      </c>
      <c r="K189" s="77">
        <v>2543854.36</v>
      </c>
      <c r="L189" s="100"/>
      <c r="M189" s="100"/>
      <c r="N189" s="100"/>
    </row>
    <row r="190" spans="2:15" s="78" customFormat="1" ht="48" customHeight="1">
      <c r="B190" s="210"/>
      <c r="C190" s="207"/>
      <c r="D190" s="205"/>
      <c r="E190" s="210"/>
      <c r="F190" s="205"/>
      <c r="G190" s="210"/>
      <c r="H190" s="49" t="s">
        <v>277</v>
      </c>
      <c r="I190" s="53"/>
      <c r="J190" s="77">
        <v>1355219.53</v>
      </c>
      <c r="K190" s="77">
        <v>1355219.53</v>
      </c>
      <c r="L190" s="100"/>
      <c r="M190" s="100"/>
      <c r="N190" s="100"/>
    </row>
    <row r="191" spans="2:15" s="78" customFormat="1" ht="44.25" customHeight="1">
      <c r="B191" s="210"/>
      <c r="C191" s="207"/>
      <c r="D191" s="205"/>
      <c r="E191" s="210"/>
      <c r="F191" s="205"/>
      <c r="G191" s="210"/>
      <c r="H191" s="49" t="s">
        <v>278</v>
      </c>
      <c r="I191" s="53"/>
      <c r="J191" s="77">
        <v>3416609.63</v>
      </c>
      <c r="K191" s="77">
        <v>3416609.63</v>
      </c>
      <c r="L191" s="96"/>
      <c r="M191" s="96"/>
      <c r="N191" s="96"/>
    </row>
    <row r="192" spans="2:15" s="78" customFormat="1" ht="51.75" customHeight="1" thickBot="1">
      <c r="B192" s="217"/>
      <c r="C192" s="208"/>
      <c r="D192" s="212"/>
      <c r="E192" s="217"/>
      <c r="F192" s="212"/>
      <c r="G192" s="217"/>
      <c r="H192" s="50" t="s">
        <v>279</v>
      </c>
      <c r="I192" s="55"/>
      <c r="J192" s="102">
        <v>522184.76</v>
      </c>
      <c r="K192" s="102">
        <v>522184.76</v>
      </c>
      <c r="L192" s="103"/>
      <c r="M192" s="103"/>
      <c r="N192" s="103"/>
    </row>
    <row r="193" spans="2:15" s="78" customFormat="1" ht="49.5" customHeight="1">
      <c r="B193" s="211">
        <v>6</v>
      </c>
      <c r="C193" s="206" t="s">
        <v>17</v>
      </c>
      <c r="D193" s="216" t="s">
        <v>270</v>
      </c>
      <c r="E193" s="211">
        <v>30</v>
      </c>
      <c r="F193" s="211"/>
      <c r="G193" s="211">
        <v>1956</v>
      </c>
      <c r="H193" s="48" t="s">
        <v>4</v>
      </c>
      <c r="I193" s="54">
        <v>2018</v>
      </c>
      <c r="J193" s="127">
        <v>269866.65000000002</v>
      </c>
      <c r="K193" s="127">
        <v>269866.65000000002</v>
      </c>
      <c r="L193" s="99"/>
      <c r="M193" s="99"/>
      <c r="N193" s="99"/>
      <c r="O193" s="141"/>
    </row>
    <row r="194" spans="2:15" s="78" customFormat="1" ht="48" customHeight="1">
      <c r="B194" s="205"/>
      <c r="C194" s="207"/>
      <c r="D194" s="205"/>
      <c r="E194" s="210"/>
      <c r="F194" s="210"/>
      <c r="G194" s="210"/>
      <c r="H194" s="47" t="s">
        <v>5</v>
      </c>
      <c r="I194" s="53"/>
      <c r="J194" s="77">
        <v>231536.18</v>
      </c>
      <c r="K194" s="77">
        <v>231536.18</v>
      </c>
      <c r="L194" s="100"/>
      <c r="M194" s="100"/>
      <c r="N194" s="100"/>
    </row>
    <row r="195" spans="2:15" s="78" customFormat="1" ht="47.25" customHeight="1">
      <c r="B195" s="205"/>
      <c r="C195" s="207"/>
      <c r="D195" s="205"/>
      <c r="E195" s="210"/>
      <c r="F195" s="210"/>
      <c r="G195" s="210"/>
      <c r="H195" s="47" t="s">
        <v>6</v>
      </c>
      <c r="I195" s="53"/>
      <c r="J195" s="77">
        <v>149627.46</v>
      </c>
      <c r="K195" s="77">
        <v>149627.46</v>
      </c>
      <c r="L195" s="100"/>
      <c r="M195" s="100"/>
      <c r="N195" s="100"/>
    </row>
    <row r="196" spans="2:15" s="78" customFormat="1" ht="47.25" customHeight="1">
      <c r="B196" s="205"/>
      <c r="C196" s="207"/>
      <c r="D196" s="205"/>
      <c r="E196" s="210"/>
      <c r="F196" s="210"/>
      <c r="G196" s="210"/>
      <c r="H196" s="47" t="s">
        <v>7</v>
      </c>
      <c r="I196" s="53"/>
      <c r="J196" s="77">
        <v>157639.25</v>
      </c>
      <c r="K196" s="77">
        <v>157639.25</v>
      </c>
      <c r="L196" s="100"/>
      <c r="M196" s="100"/>
      <c r="N196" s="100"/>
    </row>
    <row r="197" spans="2:15" s="78" customFormat="1" ht="47.25" customHeight="1">
      <c r="B197" s="205"/>
      <c r="C197" s="207"/>
      <c r="D197" s="205"/>
      <c r="E197" s="210"/>
      <c r="F197" s="210"/>
      <c r="G197" s="210"/>
      <c r="H197" s="47" t="s">
        <v>8</v>
      </c>
      <c r="I197" s="53"/>
      <c r="J197" s="77">
        <v>84929.69</v>
      </c>
      <c r="K197" s="77">
        <v>84929.69</v>
      </c>
      <c r="L197" s="100"/>
      <c r="M197" s="100"/>
      <c r="N197" s="100"/>
    </row>
    <row r="198" spans="2:15" s="78" customFormat="1" ht="45.75" customHeight="1">
      <c r="B198" s="205"/>
      <c r="C198" s="207"/>
      <c r="D198" s="205"/>
      <c r="E198" s="210"/>
      <c r="F198" s="210"/>
      <c r="G198" s="210"/>
      <c r="H198" s="47" t="s">
        <v>3</v>
      </c>
      <c r="I198" s="53"/>
      <c r="J198" s="77">
        <v>2937770.7</v>
      </c>
      <c r="K198" s="77">
        <v>2937770.7</v>
      </c>
      <c r="L198" s="100"/>
      <c r="M198" s="100"/>
      <c r="N198" s="100"/>
    </row>
    <row r="199" spans="2:15" s="78" customFormat="1" ht="47.25" customHeight="1">
      <c r="B199" s="205"/>
      <c r="C199" s="207"/>
      <c r="D199" s="205"/>
      <c r="E199" s="210"/>
      <c r="F199" s="210"/>
      <c r="G199" s="210"/>
      <c r="H199" s="49" t="s">
        <v>277</v>
      </c>
      <c r="I199" s="53"/>
      <c r="J199" s="77">
        <v>1565075.54</v>
      </c>
      <c r="K199" s="77">
        <v>1565075.54</v>
      </c>
      <c r="L199" s="100"/>
      <c r="M199" s="100"/>
      <c r="N199" s="100"/>
    </row>
    <row r="200" spans="2:15" s="78" customFormat="1" ht="45.75" customHeight="1">
      <c r="B200" s="205"/>
      <c r="C200" s="207"/>
      <c r="D200" s="205"/>
      <c r="E200" s="210"/>
      <c r="F200" s="210"/>
      <c r="G200" s="210"/>
      <c r="H200" s="49" t="s">
        <v>278</v>
      </c>
      <c r="I200" s="53"/>
      <c r="J200" s="77">
        <v>3945672.29</v>
      </c>
      <c r="K200" s="77">
        <v>3945672.29</v>
      </c>
      <c r="L200" s="100"/>
      <c r="M200" s="100"/>
      <c r="N200" s="100"/>
    </row>
    <row r="201" spans="2:15" s="78" customFormat="1" ht="52.5" customHeight="1" thickBot="1">
      <c r="B201" s="212"/>
      <c r="C201" s="208"/>
      <c r="D201" s="212"/>
      <c r="E201" s="217"/>
      <c r="F201" s="217"/>
      <c r="G201" s="217"/>
      <c r="H201" s="50" t="s">
        <v>279</v>
      </c>
      <c r="I201" s="55"/>
      <c r="J201" s="102">
        <v>603045.17000000004</v>
      </c>
      <c r="K201" s="102">
        <v>603045.17000000004</v>
      </c>
      <c r="L201" s="103"/>
      <c r="M201" s="103"/>
      <c r="N201" s="103"/>
    </row>
    <row r="202" spans="2:15" s="78" customFormat="1" ht="46.5" customHeight="1">
      <c r="B202" s="204">
        <v>7</v>
      </c>
      <c r="C202" s="206" t="s">
        <v>17</v>
      </c>
      <c r="D202" s="209" t="s">
        <v>267</v>
      </c>
      <c r="E202" s="204">
        <v>5</v>
      </c>
      <c r="F202" s="204"/>
      <c r="G202" s="204">
        <v>1956</v>
      </c>
      <c r="H202" s="56" t="s">
        <v>4</v>
      </c>
      <c r="I202" s="57">
        <v>2018</v>
      </c>
      <c r="J202" s="97">
        <v>269034.8</v>
      </c>
      <c r="K202" s="97">
        <v>269034.8</v>
      </c>
      <c r="L202" s="98"/>
      <c r="M202" s="98"/>
      <c r="N202" s="98"/>
      <c r="O202" s="141"/>
    </row>
    <row r="203" spans="2:15" s="78" customFormat="1" ht="47.25" customHeight="1">
      <c r="B203" s="205"/>
      <c r="C203" s="207"/>
      <c r="D203" s="205"/>
      <c r="E203" s="210"/>
      <c r="F203" s="210"/>
      <c r="G203" s="210"/>
      <c r="H203" s="47" t="s">
        <v>5</v>
      </c>
      <c r="I203" s="53"/>
      <c r="J203" s="77">
        <v>230822.48</v>
      </c>
      <c r="K203" s="77">
        <v>230822.48</v>
      </c>
      <c r="L203" s="100"/>
      <c r="M203" s="100"/>
      <c r="N203" s="100"/>
    </row>
    <row r="204" spans="2:15" s="78" customFormat="1" ht="48" customHeight="1">
      <c r="B204" s="205"/>
      <c r="C204" s="207"/>
      <c r="D204" s="205"/>
      <c r="E204" s="210"/>
      <c r="F204" s="210"/>
      <c r="G204" s="210"/>
      <c r="H204" s="47" t="s">
        <v>6</v>
      </c>
      <c r="I204" s="53"/>
      <c r="J204" s="77">
        <v>149166.24</v>
      </c>
      <c r="K204" s="77">
        <v>149166.24</v>
      </c>
      <c r="L204" s="100"/>
      <c r="M204" s="100"/>
      <c r="N204" s="100"/>
    </row>
    <row r="205" spans="2:15" s="78" customFormat="1" ht="48" customHeight="1">
      <c r="B205" s="205"/>
      <c r="C205" s="207"/>
      <c r="D205" s="205"/>
      <c r="E205" s="210"/>
      <c r="F205" s="210"/>
      <c r="G205" s="210"/>
      <c r="H205" s="47" t="s">
        <v>7</v>
      </c>
      <c r="I205" s="53"/>
      <c r="J205" s="77">
        <v>157153.32999999999</v>
      </c>
      <c r="K205" s="77">
        <v>157153.32999999999</v>
      </c>
      <c r="L205" s="100"/>
      <c r="M205" s="100"/>
      <c r="N205" s="100"/>
    </row>
    <row r="206" spans="2:15" s="78" customFormat="1" ht="50.25" customHeight="1">
      <c r="B206" s="205"/>
      <c r="C206" s="207"/>
      <c r="D206" s="205"/>
      <c r="E206" s="210"/>
      <c r="F206" s="210"/>
      <c r="G206" s="210"/>
      <c r="H206" s="47" t="s">
        <v>8</v>
      </c>
      <c r="I206" s="53"/>
      <c r="J206" s="77">
        <v>84667.9</v>
      </c>
      <c r="K206" s="77">
        <v>84667.9</v>
      </c>
      <c r="L206" s="100"/>
      <c r="M206" s="100"/>
      <c r="N206" s="100"/>
    </row>
    <row r="207" spans="2:15" s="78" customFormat="1" ht="46.5" customHeight="1">
      <c r="B207" s="205"/>
      <c r="C207" s="207"/>
      <c r="D207" s="205"/>
      <c r="E207" s="210"/>
      <c r="F207" s="210"/>
      <c r="G207" s="210"/>
      <c r="H207" s="47" t="s">
        <v>3</v>
      </c>
      <c r="I207" s="53"/>
      <c r="J207" s="77">
        <v>2928715.15</v>
      </c>
      <c r="K207" s="77">
        <v>2928715.15</v>
      </c>
      <c r="L207" s="100"/>
      <c r="M207" s="100"/>
      <c r="N207" s="100"/>
    </row>
    <row r="208" spans="2:15" s="78" customFormat="1" ht="47.25" customHeight="1">
      <c r="B208" s="205"/>
      <c r="C208" s="207"/>
      <c r="D208" s="205"/>
      <c r="E208" s="210"/>
      <c r="F208" s="210"/>
      <c r="G208" s="210"/>
      <c r="H208" s="49" t="s">
        <v>277</v>
      </c>
      <c r="I208" s="53"/>
      <c r="J208" s="77">
        <v>1560251.26</v>
      </c>
      <c r="K208" s="77">
        <v>1560251.26</v>
      </c>
      <c r="L208" s="100"/>
      <c r="M208" s="100"/>
      <c r="N208" s="100"/>
    </row>
    <row r="209" spans="2:15" s="78" customFormat="1" ht="48.75" customHeight="1">
      <c r="B209" s="205"/>
      <c r="C209" s="207"/>
      <c r="D209" s="205"/>
      <c r="E209" s="210"/>
      <c r="F209" s="210"/>
      <c r="G209" s="210"/>
      <c r="H209" s="49" t="s">
        <v>278</v>
      </c>
      <c r="I209" s="53"/>
      <c r="J209" s="77">
        <v>3933509.93</v>
      </c>
      <c r="K209" s="77">
        <v>3933509.93</v>
      </c>
      <c r="L209" s="100"/>
      <c r="M209" s="100"/>
      <c r="N209" s="100"/>
    </row>
    <row r="210" spans="2:15" s="78" customFormat="1" ht="51.75" customHeight="1" thickBot="1">
      <c r="B210" s="212"/>
      <c r="C210" s="208"/>
      <c r="D210" s="212"/>
      <c r="E210" s="217"/>
      <c r="F210" s="217"/>
      <c r="G210" s="217"/>
      <c r="H210" s="50" t="s">
        <v>279</v>
      </c>
      <c r="I210" s="55"/>
      <c r="J210" s="102">
        <v>601186.31000000006</v>
      </c>
      <c r="K210" s="102">
        <v>601186.31000000006</v>
      </c>
      <c r="L210" s="103"/>
      <c r="M210" s="103"/>
      <c r="N210" s="103"/>
    </row>
    <row r="211" spans="2:15" s="78" customFormat="1" ht="48.75" customHeight="1">
      <c r="B211" s="204">
        <v>8</v>
      </c>
      <c r="C211" s="206" t="s">
        <v>17</v>
      </c>
      <c r="D211" s="209" t="s">
        <v>272</v>
      </c>
      <c r="E211" s="204">
        <v>19</v>
      </c>
      <c r="F211" s="204"/>
      <c r="G211" s="204">
        <v>1957</v>
      </c>
      <c r="H211" s="56" t="s">
        <v>4</v>
      </c>
      <c r="I211" s="57">
        <v>2018</v>
      </c>
      <c r="J211" s="97">
        <v>441852.05</v>
      </c>
      <c r="K211" s="97">
        <v>441852.05</v>
      </c>
      <c r="L211" s="98"/>
      <c r="M211" s="98"/>
      <c r="N211" s="98"/>
      <c r="O211" s="141"/>
    </row>
    <row r="212" spans="2:15" s="78" customFormat="1" ht="48" customHeight="1">
      <c r="B212" s="205"/>
      <c r="C212" s="214"/>
      <c r="D212" s="205"/>
      <c r="E212" s="210"/>
      <c r="F212" s="210"/>
      <c r="G212" s="210"/>
      <c r="H212" s="47" t="s">
        <v>5</v>
      </c>
      <c r="I212" s="53"/>
      <c r="J212" s="77">
        <v>379093.65</v>
      </c>
      <c r="K212" s="77">
        <v>379093.65</v>
      </c>
      <c r="L212" s="100"/>
      <c r="M212" s="100"/>
      <c r="N212" s="100"/>
    </row>
    <row r="213" spans="2:15" s="78" customFormat="1" ht="49.5" customHeight="1">
      <c r="B213" s="205"/>
      <c r="C213" s="214"/>
      <c r="D213" s="205"/>
      <c r="E213" s="210"/>
      <c r="F213" s="210"/>
      <c r="G213" s="210"/>
      <c r="H213" s="47" t="s">
        <v>6</v>
      </c>
      <c r="I213" s="53"/>
      <c r="J213" s="77">
        <v>244984.69</v>
      </c>
      <c r="K213" s="77">
        <v>244984.69</v>
      </c>
      <c r="L213" s="100"/>
      <c r="M213" s="100"/>
      <c r="N213" s="100"/>
    </row>
    <row r="214" spans="2:15" s="78" customFormat="1" ht="49.5" customHeight="1">
      <c r="B214" s="205"/>
      <c r="C214" s="214"/>
      <c r="D214" s="205"/>
      <c r="E214" s="210"/>
      <c r="F214" s="210"/>
      <c r="G214" s="210"/>
      <c r="H214" s="47" t="s">
        <v>7</v>
      </c>
      <c r="I214" s="53"/>
      <c r="J214" s="77">
        <v>258102.38</v>
      </c>
      <c r="K214" s="77">
        <v>258102.38</v>
      </c>
      <c r="L214" s="100"/>
      <c r="M214" s="100"/>
      <c r="N214" s="100"/>
    </row>
    <row r="215" spans="2:15" s="78" customFormat="1" ht="49.5" customHeight="1">
      <c r="B215" s="205"/>
      <c r="C215" s="214"/>
      <c r="D215" s="205"/>
      <c r="E215" s="210"/>
      <c r="F215" s="210"/>
      <c r="G215" s="210"/>
      <c r="H215" s="47" t="s">
        <v>8</v>
      </c>
      <c r="I215" s="53"/>
      <c r="J215" s="77">
        <v>139055.18</v>
      </c>
      <c r="K215" s="77">
        <v>139055.18</v>
      </c>
      <c r="L215" s="100"/>
      <c r="M215" s="100"/>
      <c r="N215" s="100"/>
    </row>
    <row r="216" spans="2:15" s="78" customFormat="1" ht="50.25" customHeight="1">
      <c r="B216" s="205"/>
      <c r="C216" s="214"/>
      <c r="D216" s="205"/>
      <c r="E216" s="210"/>
      <c r="F216" s="210"/>
      <c r="G216" s="210"/>
      <c r="H216" s="47" t="s">
        <v>3</v>
      </c>
      <c r="I216" s="53"/>
      <c r="J216" s="77">
        <v>4810005.25</v>
      </c>
      <c r="K216" s="77">
        <v>4810005.25</v>
      </c>
      <c r="L216" s="100"/>
      <c r="M216" s="100"/>
      <c r="N216" s="100"/>
    </row>
    <row r="217" spans="2:15" s="78" customFormat="1" ht="50.25" customHeight="1">
      <c r="B217" s="205"/>
      <c r="C217" s="214"/>
      <c r="D217" s="205"/>
      <c r="E217" s="210"/>
      <c r="F217" s="210"/>
      <c r="G217" s="210"/>
      <c r="H217" s="49" t="s">
        <v>276</v>
      </c>
      <c r="I217" s="53"/>
      <c r="J217" s="77">
        <v>1158946.18</v>
      </c>
      <c r="K217" s="77">
        <v>1158946.18</v>
      </c>
      <c r="L217" s="100"/>
      <c r="M217" s="100"/>
      <c r="N217" s="100"/>
    </row>
    <row r="218" spans="2:15" s="78" customFormat="1" ht="51" customHeight="1">
      <c r="B218" s="205"/>
      <c r="C218" s="214"/>
      <c r="D218" s="205"/>
      <c r="E218" s="210"/>
      <c r="F218" s="210"/>
      <c r="G218" s="210"/>
      <c r="H218" s="49" t="s">
        <v>277</v>
      </c>
      <c r="I218" s="53"/>
      <c r="J218" s="77">
        <v>2562494.6</v>
      </c>
      <c r="K218" s="77">
        <v>2562494.6</v>
      </c>
      <c r="L218" s="100"/>
      <c r="M218" s="100"/>
      <c r="N218" s="100"/>
    </row>
    <row r="219" spans="2:15" s="78" customFormat="1" ht="50.25" customHeight="1">
      <c r="B219" s="205"/>
      <c r="C219" s="214"/>
      <c r="D219" s="205"/>
      <c r="E219" s="210"/>
      <c r="F219" s="210"/>
      <c r="G219" s="210"/>
      <c r="H219" s="49" t="s">
        <v>278</v>
      </c>
      <c r="I219" s="53"/>
      <c r="J219" s="77">
        <v>6460240.2199999997</v>
      </c>
      <c r="K219" s="77">
        <v>6460240.2199999997</v>
      </c>
      <c r="L219" s="100"/>
      <c r="M219" s="100"/>
      <c r="N219" s="100"/>
    </row>
    <row r="220" spans="2:15" s="78" customFormat="1" ht="50.25" customHeight="1" thickBot="1">
      <c r="B220" s="212"/>
      <c r="C220" s="215"/>
      <c r="D220" s="212"/>
      <c r="E220" s="217"/>
      <c r="F220" s="217"/>
      <c r="G220" s="217"/>
      <c r="H220" s="50" t="s">
        <v>279</v>
      </c>
      <c r="I220" s="55"/>
      <c r="J220" s="102">
        <v>987364.47</v>
      </c>
      <c r="K220" s="102">
        <v>987364.47</v>
      </c>
      <c r="L220" s="103"/>
      <c r="M220" s="103"/>
      <c r="N220" s="103"/>
    </row>
    <row r="221" spans="2:15" s="78" customFormat="1" ht="49.5" customHeight="1">
      <c r="B221" s="204">
        <v>9</v>
      </c>
      <c r="C221" s="206" t="s">
        <v>17</v>
      </c>
      <c r="D221" s="209" t="s">
        <v>262</v>
      </c>
      <c r="E221" s="204">
        <v>64</v>
      </c>
      <c r="F221" s="209"/>
      <c r="G221" s="204">
        <v>1957</v>
      </c>
      <c r="H221" s="56" t="s">
        <v>4</v>
      </c>
      <c r="I221" s="57">
        <v>2018</v>
      </c>
      <c r="J221" s="97">
        <v>739239.14</v>
      </c>
      <c r="K221" s="97">
        <v>739239.14</v>
      </c>
      <c r="L221" s="98"/>
      <c r="M221" s="98"/>
      <c r="N221" s="98"/>
      <c r="O221" s="141"/>
    </row>
    <row r="222" spans="2:15" s="78" customFormat="1" ht="50.25" customHeight="1">
      <c r="B222" s="205"/>
      <c r="C222" s="213"/>
      <c r="D222" s="205"/>
      <c r="E222" s="210"/>
      <c r="F222" s="205"/>
      <c r="G222" s="210"/>
      <c r="H222" s="47" t="s">
        <v>5</v>
      </c>
      <c r="I222" s="53"/>
      <c r="J222" s="77">
        <v>634241.4</v>
      </c>
      <c r="K222" s="77">
        <v>634241.4</v>
      </c>
      <c r="L222" s="100"/>
      <c r="M222" s="100"/>
      <c r="N222" s="100"/>
    </row>
    <row r="223" spans="2:15" s="78" customFormat="1" ht="49.5" customHeight="1">
      <c r="B223" s="205"/>
      <c r="C223" s="213"/>
      <c r="D223" s="205"/>
      <c r="E223" s="210"/>
      <c r="F223" s="205"/>
      <c r="G223" s="210"/>
      <c r="H223" s="47" t="s">
        <v>6</v>
      </c>
      <c r="I223" s="53"/>
      <c r="J223" s="77">
        <v>409870.84</v>
      </c>
      <c r="K223" s="77">
        <v>409870.84</v>
      </c>
      <c r="L223" s="100"/>
      <c r="M223" s="100"/>
      <c r="N223" s="100"/>
    </row>
    <row r="224" spans="2:15" s="78" customFormat="1" ht="48.75" customHeight="1">
      <c r="B224" s="205"/>
      <c r="C224" s="213"/>
      <c r="D224" s="205"/>
      <c r="E224" s="210"/>
      <c r="F224" s="205"/>
      <c r="G224" s="210"/>
      <c r="H224" s="47" t="s">
        <v>7</v>
      </c>
      <c r="I224" s="53"/>
      <c r="J224" s="77">
        <v>431817.35</v>
      </c>
      <c r="K224" s="77">
        <v>431817.35</v>
      </c>
      <c r="L224" s="100"/>
      <c r="M224" s="100"/>
      <c r="N224" s="100"/>
    </row>
    <row r="225" spans="2:15" s="78" customFormat="1" ht="51" customHeight="1">
      <c r="B225" s="205"/>
      <c r="C225" s="213"/>
      <c r="D225" s="205"/>
      <c r="E225" s="210"/>
      <c r="F225" s="205"/>
      <c r="G225" s="210"/>
      <c r="H225" s="47" t="s">
        <v>8</v>
      </c>
      <c r="I225" s="53"/>
      <c r="J225" s="77">
        <v>232645.82</v>
      </c>
      <c r="K225" s="77">
        <v>232645.82</v>
      </c>
      <c r="L225" s="100"/>
      <c r="M225" s="100"/>
      <c r="N225" s="100"/>
    </row>
    <row r="226" spans="2:15" s="78" customFormat="1" ht="47.25" customHeight="1">
      <c r="B226" s="205"/>
      <c r="C226" s="213"/>
      <c r="D226" s="205"/>
      <c r="E226" s="210"/>
      <c r="F226" s="205"/>
      <c r="G226" s="210"/>
      <c r="H226" s="47" t="s">
        <v>3</v>
      </c>
      <c r="I226" s="53"/>
      <c r="J226" s="77">
        <v>8047363.6600000001</v>
      </c>
      <c r="K226" s="77">
        <v>8047363.6600000001</v>
      </c>
      <c r="L226" s="100"/>
      <c r="M226" s="100"/>
      <c r="N226" s="100"/>
    </row>
    <row r="227" spans="2:15" s="78" customFormat="1" ht="50.25" customHeight="1">
      <c r="B227" s="205"/>
      <c r="C227" s="214"/>
      <c r="D227" s="205"/>
      <c r="E227" s="210"/>
      <c r="F227" s="205"/>
      <c r="G227" s="210"/>
      <c r="H227" s="49" t="s">
        <v>277</v>
      </c>
      <c r="I227" s="53"/>
      <c r="J227" s="77">
        <v>4287173.2699999996</v>
      </c>
      <c r="K227" s="77">
        <v>4287173.2699999996</v>
      </c>
      <c r="L227" s="100"/>
      <c r="M227" s="100"/>
      <c r="N227" s="100"/>
    </row>
    <row r="228" spans="2:15" s="78" customFormat="1" ht="52.5" customHeight="1" thickBot="1">
      <c r="B228" s="212"/>
      <c r="C228" s="215"/>
      <c r="D228" s="212"/>
      <c r="E228" s="217"/>
      <c r="F228" s="212"/>
      <c r="G228" s="217"/>
      <c r="H228" s="50" t="s">
        <v>279</v>
      </c>
      <c r="I228" s="55"/>
      <c r="J228" s="102">
        <v>1651906.92</v>
      </c>
      <c r="K228" s="102">
        <v>1651906.92</v>
      </c>
      <c r="L228" s="103"/>
      <c r="M228" s="103"/>
      <c r="N228" s="103"/>
    </row>
    <row r="229" spans="2:15" s="78" customFormat="1" ht="48" customHeight="1">
      <c r="B229" s="204">
        <v>10</v>
      </c>
      <c r="C229" s="206" t="s">
        <v>17</v>
      </c>
      <c r="D229" s="209" t="s">
        <v>262</v>
      </c>
      <c r="E229" s="204">
        <v>57</v>
      </c>
      <c r="F229" s="209"/>
      <c r="G229" s="204">
        <v>1957</v>
      </c>
      <c r="H229" s="56" t="s">
        <v>4</v>
      </c>
      <c r="I229" s="57">
        <v>2018</v>
      </c>
      <c r="J229" s="133">
        <v>440465.63</v>
      </c>
      <c r="K229" s="133">
        <v>440465.63</v>
      </c>
      <c r="L229" s="98"/>
      <c r="M229" s="98"/>
      <c r="N229" s="98"/>
      <c r="O229" s="141"/>
    </row>
    <row r="230" spans="2:15" s="78" customFormat="1" ht="47.25" customHeight="1">
      <c r="B230" s="205"/>
      <c r="C230" s="214"/>
      <c r="D230" s="205"/>
      <c r="E230" s="210"/>
      <c r="F230" s="205"/>
      <c r="G230" s="210"/>
      <c r="H230" s="47" t="s">
        <v>5</v>
      </c>
      <c r="I230" s="53"/>
      <c r="J230" s="77">
        <v>377904.15</v>
      </c>
      <c r="K230" s="77">
        <v>377904.15</v>
      </c>
      <c r="L230" s="100"/>
      <c r="M230" s="100"/>
      <c r="N230" s="100"/>
    </row>
    <row r="231" spans="2:15" s="78" customFormat="1" ht="47.25" customHeight="1">
      <c r="B231" s="205"/>
      <c r="C231" s="214"/>
      <c r="D231" s="205"/>
      <c r="E231" s="210"/>
      <c r="F231" s="205"/>
      <c r="G231" s="210"/>
      <c r="H231" s="47" t="s">
        <v>6</v>
      </c>
      <c r="I231" s="53"/>
      <c r="J231" s="77">
        <v>244215.99</v>
      </c>
      <c r="K231" s="77">
        <v>244215.99</v>
      </c>
      <c r="L231" s="100"/>
      <c r="M231" s="100"/>
      <c r="N231" s="100"/>
    </row>
    <row r="232" spans="2:15" s="78" customFormat="1" ht="48" customHeight="1">
      <c r="B232" s="205"/>
      <c r="C232" s="214"/>
      <c r="D232" s="205"/>
      <c r="E232" s="210"/>
      <c r="F232" s="205"/>
      <c r="G232" s="210"/>
      <c r="H232" s="47" t="s">
        <v>7</v>
      </c>
      <c r="I232" s="53"/>
      <c r="J232" s="77">
        <v>257292.52</v>
      </c>
      <c r="K232" s="77">
        <v>257292.52</v>
      </c>
      <c r="L232" s="100"/>
      <c r="M232" s="100"/>
      <c r="N232" s="100"/>
    </row>
    <row r="233" spans="2:15" s="78" customFormat="1" ht="48.75" customHeight="1">
      <c r="B233" s="205"/>
      <c r="C233" s="214"/>
      <c r="D233" s="205"/>
      <c r="E233" s="210"/>
      <c r="F233" s="205"/>
      <c r="G233" s="210"/>
      <c r="H233" s="47" t="s">
        <v>8</v>
      </c>
      <c r="I233" s="53"/>
      <c r="J233" s="77">
        <v>138618.85999999999</v>
      </c>
      <c r="K233" s="77">
        <v>138618.85999999999</v>
      </c>
      <c r="L233" s="100"/>
      <c r="M233" s="100"/>
      <c r="N233" s="100"/>
    </row>
    <row r="234" spans="2:15" s="78" customFormat="1" ht="46.5" customHeight="1">
      <c r="B234" s="205"/>
      <c r="C234" s="214"/>
      <c r="D234" s="205"/>
      <c r="E234" s="210"/>
      <c r="F234" s="205"/>
      <c r="G234" s="210"/>
      <c r="H234" s="47" t="s">
        <v>3</v>
      </c>
      <c r="I234" s="53"/>
      <c r="J234" s="77">
        <v>4794912.67</v>
      </c>
      <c r="K234" s="77">
        <v>4794912.67</v>
      </c>
      <c r="L234" s="100"/>
      <c r="M234" s="100"/>
      <c r="N234" s="100"/>
    </row>
    <row r="235" spans="2:15" s="78" customFormat="1" ht="49.5" customHeight="1">
      <c r="B235" s="205"/>
      <c r="C235" s="214"/>
      <c r="D235" s="205"/>
      <c r="E235" s="210"/>
      <c r="F235" s="205"/>
      <c r="G235" s="210"/>
      <c r="H235" s="49" t="s">
        <v>277</v>
      </c>
      <c r="I235" s="53"/>
      <c r="J235" s="77">
        <v>2554454.14</v>
      </c>
      <c r="K235" s="77">
        <v>2554454.14</v>
      </c>
      <c r="L235" s="100"/>
      <c r="M235" s="100"/>
      <c r="N235" s="100"/>
    </row>
    <row r="236" spans="2:15" s="78" customFormat="1" ht="45.75" customHeight="1">
      <c r="B236" s="205"/>
      <c r="C236" s="214"/>
      <c r="D236" s="205"/>
      <c r="E236" s="210"/>
      <c r="F236" s="205"/>
      <c r="G236" s="210"/>
      <c r="H236" s="49" t="s">
        <v>278</v>
      </c>
      <c r="I236" s="53"/>
      <c r="J236" s="77">
        <v>6439969.6200000001</v>
      </c>
      <c r="K236" s="77">
        <v>6439969.6200000001</v>
      </c>
      <c r="L236" s="100"/>
      <c r="M236" s="100"/>
      <c r="N236" s="100"/>
    </row>
    <row r="237" spans="2:15" s="78" customFormat="1" ht="48.75" customHeight="1" thickBot="1">
      <c r="B237" s="212"/>
      <c r="C237" s="215"/>
      <c r="D237" s="212"/>
      <c r="E237" s="217"/>
      <c r="F237" s="212"/>
      <c r="G237" s="217"/>
      <c r="H237" s="50" t="s">
        <v>279</v>
      </c>
      <c r="I237" s="55"/>
      <c r="J237" s="102">
        <v>984266.37</v>
      </c>
      <c r="K237" s="102">
        <v>984266.37</v>
      </c>
      <c r="L237" s="103"/>
      <c r="M237" s="103"/>
      <c r="N237" s="103"/>
    </row>
    <row r="238" spans="2:15" s="78" customFormat="1" ht="48.75" customHeight="1">
      <c r="B238" s="204">
        <v>11</v>
      </c>
      <c r="C238" s="206" t="s">
        <v>17</v>
      </c>
      <c r="D238" s="209" t="s">
        <v>272</v>
      </c>
      <c r="E238" s="204">
        <v>21</v>
      </c>
      <c r="F238" s="204"/>
      <c r="G238" s="204">
        <v>1958</v>
      </c>
      <c r="H238" s="56" t="s">
        <v>4</v>
      </c>
      <c r="I238" s="57">
        <v>2018</v>
      </c>
      <c r="J238" s="97">
        <v>241306.4</v>
      </c>
      <c r="K238" s="97">
        <v>241306.4</v>
      </c>
      <c r="L238" s="98"/>
      <c r="M238" s="98"/>
      <c r="N238" s="98"/>
      <c r="O238" s="141"/>
    </row>
    <row r="239" spans="2:15" s="78" customFormat="1" ht="49.5" customHeight="1">
      <c r="B239" s="205"/>
      <c r="C239" s="214"/>
      <c r="D239" s="205"/>
      <c r="E239" s="210"/>
      <c r="F239" s="210"/>
      <c r="G239" s="210"/>
      <c r="H239" s="47" t="s">
        <v>5</v>
      </c>
      <c r="I239" s="53"/>
      <c r="J239" s="77">
        <v>207032.48</v>
      </c>
      <c r="K239" s="77">
        <v>207032.48</v>
      </c>
      <c r="L239" s="100"/>
      <c r="M239" s="100"/>
      <c r="N239" s="100"/>
    </row>
    <row r="240" spans="2:15" s="78" customFormat="1" ht="51" customHeight="1">
      <c r="B240" s="205"/>
      <c r="C240" s="214"/>
      <c r="D240" s="205"/>
      <c r="E240" s="210"/>
      <c r="F240" s="210"/>
      <c r="G240" s="210"/>
      <c r="H240" s="47" t="s">
        <v>6</v>
      </c>
      <c r="I240" s="53"/>
      <c r="J240" s="77">
        <v>133792.24</v>
      </c>
      <c r="K240" s="77">
        <v>133792.24</v>
      </c>
      <c r="L240" s="100"/>
      <c r="M240" s="100"/>
      <c r="N240" s="100"/>
    </row>
    <row r="241" spans="2:15" s="78" customFormat="1" ht="49.5" customHeight="1">
      <c r="B241" s="205"/>
      <c r="C241" s="214"/>
      <c r="D241" s="205"/>
      <c r="E241" s="210"/>
      <c r="F241" s="210"/>
      <c r="G241" s="210"/>
      <c r="H241" s="47" t="s">
        <v>7</v>
      </c>
      <c r="I241" s="53"/>
      <c r="J241" s="77">
        <v>140956.13</v>
      </c>
      <c r="K241" s="77">
        <v>140956.13</v>
      </c>
      <c r="L241" s="100"/>
      <c r="M241" s="100"/>
      <c r="N241" s="100"/>
    </row>
    <row r="242" spans="2:15" s="78" customFormat="1" ht="48" customHeight="1">
      <c r="B242" s="205"/>
      <c r="C242" s="214"/>
      <c r="D242" s="205"/>
      <c r="E242" s="210"/>
      <c r="F242" s="210"/>
      <c r="G242" s="210"/>
      <c r="H242" s="47" t="s">
        <v>8</v>
      </c>
      <c r="I242" s="53"/>
      <c r="J242" s="77">
        <v>75941.5</v>
      </c>
      <c r="K242" s="77">
        <v>75941.5</v>
      </c>
      <c r="L242" s="100"/>
      <c r="M242" s="100"/>
      <c r="N242" s="100"/>
    </row>
    <row r="243" spans="2:15" s="78" customFormat="1" ht="47.25" customHeight="1">
      <c r="B243" s="205"/>
      <c r="C243" s="214"/>
      <c r="D243" s="205"/>
      <c r="E243" s="210"/>
      <c r="F243" s="210"/>
      <c r="G243" s="210"/>
      <c r="H243" s="47" t="s">
        <v>3</v>
      </c>
      <c r="I243" s="53"/>
      <c r="J243" s="77">
        <v>2626863.5499999998</v>
      </c>
      <c r="K243" s="77">
        <v>2626863.5499999998</v>
      </c>
      <c r="L243" s="100"/>
      <c r="M243" s="100"/>
      <c r="N243" s="100"/>
    </row>
    <row r="244" spans="2:15" s="78" customFormat="1" ht="48" customHeight="1">
      <c r="B244" s="205"/>
      <c r="C244" s="214"/>
      <c r="D244" s="205"/>
      <c r="E244" s="210"/>
      <c r="F244" s="210"/>
      <c r="G244" s="210"/>
      <c r="H244" s="49" t="s">
        <v>276</v>
      </c>
      <c r="I244" s="53"/>
      <c r="J244" s="77">
        <v>632929.34</v>
      </c>
      <c r="K244" s="77">
        <v>632929.34</v>
      </c>
      <c r="L244" s="100"/>
      <c r="M244" s="100"/>
      <c r="N244" s="100"/>
    </row>
    <row r="245" spans="2:15" s="78" customFormat="1" ht="49.5" customHeight="1">
      <c r="B245" s="205"/>
      <c r="C245" s="214"/>
      <c r="D245" s="205"/>
      <c r="E245" s="210"/>
      <c r="F245" s="210"/>
      <c r="G245" s="210"/>
      <c r="H245" s="49" t="s">
        <v>277</v>
      </c>
      <c r="I245" s="53"/>
      <c r="J245" s="77">
        <v>1399442.06</v>
      </c>
      <c r="K245" s="77">
        <v>1399442.06</v>
      </c>
      <c r="L245" s="100"/>
      <c r="M245" s="100"/>
      <c r="N245" s="100"/>
    </row>
    <row r="246" spans="2:15" s="78" customFormat="1" ht="51" customHeight="1">
      <c r="B246" s="205"/>
      <c r="C246" s="214"/>
      <c r="D246" s="205"/>
      <c r="E246" s="210"/>
      <c r="F246" s="210"/>
      <c r="G246" s="210"/>
      <c r="H246" s="49" t="s">
        <v>278</v>
      </c>
      <c r="I246" s="53"/>
      <c r="J246" s="77">
        <v>3528097.93</v>
      </c>
      <c r="K246" s="77">
        <v>3528097.93</v>
      </c>
      <c r="L246" s="100"/>
      <c r="M246" s="100"/>
      <c r="N246" s="100"/>
    </row>
    <row r="247" spans="2:15" s="78" customFormat="1" ht="47.25" customHeight="1" thickBot="1">
      <c r="B247" s="212"/>
      <c r="C247" s="215"/>
      <c r="D247" s="212"/>
      <c r="E247" s="217"/>
      <c r="F247" s="217"/>
      <c r="G247" s="217"/>
      <c r="H247" s="50" t="s">
        <v>279</v>
      </c>
      <c r="I247" s="55"/>
      <c r="J247" s="102">
        <v>539224.31000000006</v>
      </c>
      <c r="K247" s="102">
        <v>539224.31000000006</v>
      </c>
      <c r="L247" s="103"/>
      <c r="M247" s="103"/>
      <c r="N247" s="103"/>
    </row>
    <row r="248" spans="2:15" s="78" customFormat="1" ht="48" customHeight="1">
      <c r="B248" s="204">
        <v>12</v>
      </c>
      <c r="C248" s="206" t="s">
        <v>17</v>
      </c>
      <c r="D248" s="209" t="s">
        <v>266</v>
      </c>
      <c r="E248" s="204">
        <v>12</v>
      </c>
      <c r="F248" s="204"/>
      <c r="G248" s="204">
        <v>1958</v>
      </c>
      <c r="H248" s="56" t="s">
        <v>4</v>
      </c>
      <c r="I248" s="57">
        <v>2018</v>
      </c>
      <c r="J248" s="97">
        <v>885159.85</v>
      </c>
      <c r="K248" s="97">
        <v>885159.85</v>
      </c>
      <c r="L248" s="98"/>
      <c r="M248" s="98"/>
      <c r="N248" s="98"/>
      <c r="O248" s="141"/>
    </row>
    <row r="249" spans="2:15" s="78" customFormat="1" ht="49.5" customHeight="1">
      <c r="B249" s="205"/>
      <c r="C249" s="214"/>
      <c r="D249" s="205"/>
      <c r="E249" s="210"/>
      <c r="F249" s="210"/>
      <c r="G249" s="210"/>
      <c r="H249" s="47" t="s">
        <v>5</v>
      </c>
      <c r="I249" s="53"/>
      <c r="J249" s="77">
        <v>759436.28</v>
      </c>
      <c r="K249" s="77">
        <v>759436.28</v>
      </c>
      <c r="L249" s="100"/>
      <c r="M249" s="100"/>
      <c r="N249" s="100"/>
    </row>
    <row r="250" spans="2:15" s="78" customFormat="1" ht="48.75" customHeight="1">
      <c r="B250" s="205"/>
      <c r="C250" s="214"/>
      <c r="D250" s="205"/>
      <c r="E250" s="210"/>
      <c r="F250" s="210"/>
      <c r="G250" s="210"/>
      <c r="H250" s="47" t="s">
        <v>6</v>
      </c>
      <c r="I250" s="53"/>
      <c r="J250" s="77">
        <v>490776.52</v>
      </c>
      <c r="K250" s="77">
        <v>490776.52</v>
      </c>
      <c r="L250" s="100"/>
      <c r="M250" s="100"/>
      <c r="N250" s="100"/>
    </row>
    <row r="251" spans="2:15" s="78" customFormat="1" ht="48" customHeight="1">
      <c r="B251" s="205"/>
      <c r="C251" s="214"/>
      <c r="D251" s="205"/>
      <c r="E251" s="210"/>
      <c r="F251" s="210"/>
      <c r="G251" s="210"/>
      <c r="H251" s="47" t="s">
        <v>7</v>
      </c>
      <c r="I251" s="53"/>
      <c r="J251" s="77">
        <v>517055.12</v>
      </c>
      <c r="K251" s="77">
        <v>517055.12</v>
      </c>
      <c r="L251" s="100"/>
      <c r="M251" s="100"/>
      <c r="N251" s="100"/>
    </row>
    <row r="252" spans="2:15" s="78" customFormat="1" ht="50.25" customHeight="1">
      <c r="B252" s="205"/>
      <c r="C252" s="214"/>
      <c r="D252" s="205"/>
      <c r="E252" s="210"/>
      <c r="F252" s="210"/>
      <c r="G252" s="210"/>
      <c r="H252" s="47" t="s">
        <v>8</v>
      </c>
      <c r="I252" s="53"/>
      <c r="J252" s="77">
        <v>278568.5</v>
      </c>
      <c r="K252" s="77">
        <v>278568.5</v>
      </c>
      <c r="L252" s="100"/>
      <c r="M252" s="100"/>
      <c r="N252" s="100"/>
    </row>
    <row r="253" spans="2:15" s="78" customFormat="1" ht="49.5" customHeight="1">
      <c r="B253" s="205"/>
      <c r="C253" s="214"/>
      <c r="D253" s="205"/>
      <c r="E253" s="210"/>
      <c r="F253" s="210"/>
      <c r="G253" s="210"/>
      <c r="H253" s="47" t="s">
        <v>3</v>
      </c>
      <c r="I253" s="53"/>
      <c r="J253" s="77">
        <v>9635857.6999999993</v>
      </c>
      <c r="K253" s="77">
        <v>9635857.6999999993</v>
      </c>
      <c r="L253" s="100"/>
      <c r="M253" s="100"/>
      <c r="N253" s="100"/>
    </row>
    <row r="254" spans="2:15" s="78" customFormat="1" ht="48" customHeight="1">
      <c r="B254" s="205"/>
      <c r="C254" s="214"/>
      <c r="D254" s="205"/>
      <c r="E254" s="210"/>
      <c r="F254" s="210"/>
      <c r="G254" s="210"/>
      <c r="H254" s="49" t="s">
        <v>276</v>
      </c>
      <c r="I254" s="53"/>
      <c r="J254" s="77">
        <v>2321710.66</v>
      </c>
      <c r="K254" s="77">
        <v>2321710.66</v>
      </c>
      <c r="L254" s="100"/>
      <c r="M254" s="100"/>
      <c r="N254" s="100"/>
    </row>
    <row r="255" spans="2:15" s="78" customFormat="1" ht="48.75" customHeight="1">
      <c r="B255" s="205"/>
      <c r="C255" s="214"/>
      <c r="D255" s="205"/>
      <c r="E255" s="210"/>
      <c r="F255" s="210"/>
      <c r="G255" s="210"/>
      <c r="H255" s="49" t="s">
        <v>277</v>
      </c>
      <c r="I255" s="53"/>
      <c r="J255" s="77">
        <v>5133431.6900000004</v>
      </c>
      <c r="K255" s="77">
        <v>5133431.6900000004</v>
      </c>
      <c r="L255" s="100"/>
      <c r="M255" s="100"/>
      <c r="N255" s="100"/>
    </row>
    <row r="256" spans="2:15" s="78" customFormat="1" ht="47.25" customHeight="1">
      <c r="B256" s="205"/>
      <c r="C256" s="214"/>
      <c r="D256" s="205"/>
      <c r="E256" s="210"/>
      <c r="F256" s="210"/>
      <c r="G256" s="210"/>
      <c r="H256" s="49" t="s">
        <v>278</v>
      </c>
      <c r="I256" s="53"/>
      <c r="J256" s="77">
        <v>12941764.57</v>
      </c>
      <c r="K256" s="77">
        <v>12941764.57</v>
      </c>
      <c r="L256" s="100"/>
      <c r="M256" s="100"/>
      <c r="N256" s="100"/>
    </row>
    <row r="257" spans="2:15" s="78" customFormat="1" ht="48.75" customHeight="1" thickBot="1">
      <c r="B257" s="212"/>
      <c r="C257" s="215"/>
      <c r="D257" s="212"/>
      <c r="E257" s="217"/>
      <c r="F257" s="217"/>
      <c r="G257" s="217"/>
      <c r="H257" s="50" t="s">
        <v>279</v>
      </c>
      <c r="I257" s="55"/>
      <c r="J257" s="102">
        <v>1977981.95</v>
      </c>
      <c r="K257" s="102">
        <v>1977981.95</v>
      </c>
      <c r="L257" s="103"/>
      <c r="M257" s="103"/>
      <c r="N257" s="103"/>
    </row>
    <row r="258" spans="2:15" s="78" customFormat="1" ht="47.25" customHeight="1">
      <c r="B258" s="204">
        <v>13</v>
      </c>
      <c r="C258" s="206" t="s">
        <v>17</v>
      </c>
      <c r="D258" s="209" t="s">
        <v>266</v>
      </c>
      <c r="E258" s="204">
        <v>13</v>
      </c>
      <c r="F258" s="204"/>
      <c r="G258" s="204">
        <v>1958</v>
      </c>
      <c r="H258" s="56" t="s">
        <v>4</v>
      </c>
      <c r="I258" s="57">
        <v>2018</v>
      </c>
      <c r="J258" s="97">
        <v>688565.49</v>
      </c>
      <c r="K258" s="97">
        <v>688565.49</v>
      </c>
      <c r="L258" s="98"/>
      <c r="M258" s="98"/>
      <c r="N258" s="98"/>
      <c r="O258" s="141"/>
    </row>
    <row r="259" spans="2:15" s="78" customFormat="1" ht="49.5" customHeight="1">
      <c r="B259" s="205"/>
      <c r="C259" s="214"/>
      <c r="D259" s="205"/>
      <c r="E259" s="210"/>
      <c r="F259" s="210"/>
      <c r="G259" s="210"/>
      <c r="H259" s="47" t="s">
        <v>5</v>
      </c>
      <c r="I259" s="53"/>
      <c r="J259" s="77">
        <v>590765.18000000005</v>
      </c>
      <c r="K259" s="77">
        <v>590765.18000000005</v>
      </c>
      <c r="L259" s="100"/>
      <c r="M259" s="100"/>
      <c r="N259" s="100"/>
    </row>
    <row r="260" spans="2:15" s="78" customFormat="1" ht="48" customHeight="1">
      <c r="B260" s="205"/>
      <c r="C260" s="214"/>
      <c r="D260" s="205"/>
      <c r="E260" s="210"/>
      <c r="F260" s="210"/>
      <c r="G260" s="210"/>
      <c r="H260" s="47" t="s">
        <v>6</v>
      </c>
      <c r="I260" s="53"/>
      <c r="J260" s="77">
        <v>381774.86</v>
      </c>
      <c r="K260" s="77">
        <v>381774.86</v>
      </c>
      <c r="L260" s="100"/>
      <c r="M260" s="100"/>
      <c r="N260" s="100"/>
    </row>
    <row r="261" spans="2:15" s="78" customFormat="1" ht="47.25" customHeight="1">
      <c r="B261" s="205"/>
      <c r="C261" s="214"/>
      <c r="D261" s="205"/>
      <c r="E261" s="210"/>
      <c r="F261" s="210"/>
      <c r="G261" s="210"/>
      <c r="H261" s="47" t="s">
        <v>7</v>
      </c>
      <c r="I261" s="53"/>
      <c r="J261" s="77">
        <v>402216.97</v>
      </c>
      <c r="K261" s="77">
        <v>402216.97</v>
      </c>
      <c r="L261" s="100"/>
      <c r="M261" s="100"/>
      <c r="N261" s="100"/>
    </row>
    <row r="262" spans="2:15" s="78" customFormat="1" ht="48.75" customHeight="1">
      <c r="B262" s="205"/>
      <c r="C262" s="214"/>
      <c r="D262" s="205"/>
      <c r="E262" s="210"/>
      <c r="F262" s="210"/>
      <c r="G262" s="210"/>
      <c r="H262" s="47" t="s">
        <v>8</v>
      </c>
      <c r="I262" s="53"/>
      <c r="J262" s="77">
        <v>216698.33</v>
      </c>
      <c r="K262" s="77">
        <v>216698.33</v>
      </c>
      <c r="L262" s="100"/>
      <c r="M262" s="100"/>
      <c r="N262" s="100"/>
    </row>
    <row r="263" spans="2:15" s="78" customFormat="1" ht="49.5" customHeight="1">
      <c r="B263" s="205"/>
      <c r="C263" s="214"/>
      <c r="D263" s="205"/>
      <c r="E263" s="210"/>
      <c r="F263" s="210"/>
      <c r="G263" s="210"/>
      <c r="H263" s="47" t="s">
        <v>3</v>
      </c>
      <c r="I263" s="53"/>
      <c r="J263" s="77">
        <v>7495729.8600000003</v>
      </c>
      <c r="K263" s="77">
        <v>7495729.8600000003</v>
      </c>
      <c r="L263" s="100"/>
      <c r="M263" s="100"/>
      <c r="N263" s="100"/>
    </row>
    <row r="264" spans="2:15" s="78" customFormat="1" ht="50.25" customHeight="1">
      <c r="B264" s="205"/>
      <c r="C264" s="214"/>
      <c r="D264" s="205"/>
      <c r="E264" s="210"/>
      <c r="F264" s="210"/>
      <c r="G264" s="210"/>
      <c r="H264" s="49" t="s">
        <v>276</v>
      </c>
      <c r="I264" s="53"/>
      <c r="J264" s="77">
        <v>1806057.79</v>
      </c>
      <c r="K264" s="77">
        <v>1806057.79</v>
      </c>
      <c r="L264" s="100"/>
      <c r="M264" s="100"/>
      <c r="N264" s="100"/>
    </row>
    <row r="265" spans="2:15" s="78" customFormat="1" ht="51.75" customHeight="1">
      <c r="B265" s="205"/>
      <c r="C265" s="214"/>
      <c r="D265" s="205"/>
      <c r="E265" s="210"/>
      <c r="F265" s="210"/>
      <c r="G265" s="210"/>
      <c r="H265" s="49" t="s">
        <v>277</v>
      </c>
      <c r="I265" s="53"/>
      <c r="J265" s="77">
        <v>3993294.46</v>
      </c>
      <c r="K265" s="77">
        <v>3993294.46</v>
      </c>
      <c r="L265" s="100"/>
      <c r="M265" s="100"/>
      <c r="N265" s="100"/>
    </row>
    <row r="266" spans="2:15" s="78" customFormat="1" ht="50.25" customHeight="1">
      <c r="B266" s="205"/>
      <c r="C266" s="214"/>
      <c r="D266" s="205"/>
      <c r="E266" s="210"/>
      <c r="F266" s="210"/>
      <c r="G266" s="210"/>
      <c r="H266" s="49" t="s">
        <v>278</v>
      </c>
      <c r="I266" s="53"/>
      <c r="J266" s="77">
        <v>10067393.49</v>
      </c>
      <c r="K266" s="77">
        <v>10067393.49</v>
      </c>
      <c r="L266" s="100"/>
      <c r="M266" s="100"/>
      <c r="N266" s="100"/>
    </row>
    <row r="267" spans="2:15" s="78" customFormat="1" ht="47.25" customHeight="1" thickBot="1">
      <c r="B267" s="212"/>
      <c r="C267" s="215"/>
      <c r="D267" s="212"/>
      <c r="E267" s="217"/>
      <c r="F267" s="217"/>
      <c r="G267" s="217"/>
      <c r="H267" s="50" t="s">
        <v>279</v>
      </c>
      <c r="I267" s="55"/>
      <c r="J267" s="102">
        <v>1538671.37</v>
      </c>
      <c r="K267" s="102">
        <v>1538671.37</v>
      </c>
      <c r="L267" s="103"/>
      <c r="M267" s="103"/>
      <c r="N267" s="103"/>
    </row>
    <row r="268" spans="2:15" s="78" customFormat="1" ht="48.75" customHeight="1">
      <c r="B268" s="211">
        <v>14</v>
      </c>
      <c r="C268" s="206" t="s">
        <v>17</v>
      </c>
      <c r="D268" s="216" t="s">
        <v>266</v>
      </c>
      <c r="E268" s="211">
        <v>14</v>
      </c>
      <c r="F268" s="211"/>
      <c r="G268" s="211">
        <v>1958</v>
      </c>
      <c r="H268" s="48" t="s">
        <v>4</v>
      </c>
      <c r="I268" s="54">
        <v>2018</v>
      </c>
      <c r="J268" s="127">
        <v>891814.67</v>
      </c>
      <c r="K268" s="127">
        <v>891814.67</v>
      </c>
      <c r="L268" s="99"/>
      <c r="M268" s="99"/>
      <c r="N268" s="99"/>
      <c r="O268" s="141"/>
    </row>
    <row r="269" spans="2:15" s="78" customFormat="1" ht="49.5" customHeight="1">
      <c r="B269" s="205"/>
      <c r="C269" s="214"/>
      <c r="D269" s="205"/>
      <c r="E269" s="210"/>
      <c r="F269" s="210"/>
      <c r="G269" s="210"/>
      <c r="H269" s="47" t="s">
        <v>5</v>
      </c>
      <c r="I269" s="53"/>
      <c r="J269" s="77">
        <v>765145.88</v>
      </c>
      <c r="K269" s="77">
        <v>765145.88</v>
      </c>
      <c r="L269" s="100"/>
      <c r="M269" s="100"/>
      <c r="N269" s="100"/>
    </row>
    <row r="270" spans="2:15" s="78" customFormat="1" ht="46.5" customHeight="1">
      <c r="B270" s="205"/>
      <c r="C270" s="214"/>
      <c r="D270" s="205"/>
      <c r="E270" s="210"/>
      <c r="F270" s="210"/>
      <c r="G270" s="210"/>
      <c r="H270" s="47" t="s">
        <v>6</v>
      </c>
      <c r="I270" s="53"/>
      <c r="J270" s="77">
        <v>494466.28</v>
      </c>
      <c r="K270" s="77">
        <v>494466.28</v>
      </c>
      <c r="L270" s="100"/>
      <c r="M270" s="100"/>
      <c r="N270" s="100"/>
    </row>
    <row r="271" spans="2:15" s="78" customFormat="1" ht="47.25" customHeight="1">
      <c r="B271" s="205"/>
      <c r="C271" s="214"/>
      <c r="D271" s="205"/>
      <c r="E271" s="210"/>
      <c r="F271" s="210"/>
      <c r="G271" s="210"/>
      <c r="H271" s="47" t="s">
        <v>7</v>
      </c>
      <c r="I271" s="53"/>
      <c r="J271" s="77">
        <v>520942.45</v>
      </c>
      <c r="K271" s="77">
        <v>520942.45</v>
      </c>
      <c r="L271" s="100"/>
      <c r="M271" s="100"/>
      <c r="N271" s="100"/>
    </row>
    <row r="272" spans="2:15" s="78" customFormat="1" ht="47.25" customHeight="1">
      <c r="B272" s="205"/>
      <c r="C272" s="214"/>
      <c r="D272" s="205"/>
      <c r="E272" s="210"/>
      <c r="F272" s="210"/>
      <c r="G272" s="210"/>
      <c r="H272" s="47" t="s">
        <v>8</v>
      </c>
      <c r="I272" s="53"/>
      <c r="J272" s="77">
        <v>280662.84000000003</v>
      </c>
      <c r="K272" s="77">
        <v>280662.84000000003</v>
      </c>
      <c r="L272" s="100"/>
      <c r="M272" s="100"/>
      <c r="N272" s="100"/>
    </row>
    <row r="273" spans="2:15" s="78" customFormat="1" ht="47.25" customHeight="1">
      <c r="B273" s="205"/>
      <c r="C273" s="214"/>
      <c r="D273" s="205"/>
      <c r="E273" s="210"/>
      <c r="F273" s="210"/>
      <c r="G273" s="210"/>
      <c r="H273" s="47" t="s">
        <v>3</v>
      </c>
      <c r="I273" s="53"/>
      <c r="J273" s="77">
        <v>9708302.0899999999</v>
      </c>
      <c r="K273" s="77">
        <v>9708302.0899999999</v>
      </c>
      <c r="L273" s="100"/>
      <c r="M273" s="100"/>
      <c r="N273" s="100"/>
    </row>
    <row r="274" spans="2:15" s="78" customFormat="1" ht="50.25" customHeight="1">
      <c r="B274" s="205"/>
      <c r="C274" s="214"/>
      <c r="D274" s="205"/>
      <c r="E274" s="210"/>
      <c r="F274" s="210"/>
      <c r="G274" s="210"/>
      <c r="H274" s="49" t="s">
        <v>276</v>
      </c>
      <c r="I274" s="53"/>
      <c r="J274" s="77">
        <v>2339165.7599999998</v>
      </c>
      <c r="K274" s="77">
        <v>2339165.7599999998</v>
      </c>
      <c r="L274" s="100"/>
      <c r="M274" s="100"/>
      <c r="N274" s="100"/>
    </row>
    <row r="275" spans="2:15" s="78" customFormat="1" ht="46.5" customHeight="1">
      <c r="B275" s="205"/>
      <c r="C275" s="214"/>
      <c r="D275" s="205"/>
      <c r="E275" s="210"/>
      <c r="F275" s="210"/>
      <c r="G275" s="210"/>
      <c r="H275" s="49" t="s">
        <v>277</v>
      </c>
      <c r="I275" s="53"/>
      <c r="J275" s="77">
        <v>5172025.9000000004</v>
      </c>
      <c r="K275" s="77">
        <v>5172025.9000000004</v>
      </c>
      <c r="L275" s="100"/>
      <c r="M275" s="100"/>
      <c r="N275" s="100"/>
    </row>
    <row r="276" spans="2:15" s="78" customFormat="1" ht="48" customHeight="1">
      <c r="B276" s="205"/>
      <c r="C276" s="214"/>
      <c r="D276" s="205"/>
      <c r="E276" s="210"/>
      <c r="F276" s="210"/>
      <c r="G276" s="210"/>
      <c r="H276" s="49" t="s">
        <v>278</v>
      </c>
      <c r="I276" s="53"/>
      <c r="J276" s="77">
        <v>13039063.449999999</v>
      </c>
      <c r="K276" s="77">
        <v>13039063.449999999</v>
      </c>
      <c r="L276" s="100"/>
      <c r="M276" s="100"/>
      <c r="N276" s="100"/>
    </row>
    <row r="277" spans="2:15" s="78" customFormat="1" ht="55.5" customHeight="1" thickBot="1">
      <c r="B277" s="212"/>
      <c r="C277" s="215"/>
      <c r="D277" s="212"/>
      <c r="E277" s="217"/>
      <c r="F277" s="217"/>
      <c r="G277" s="217"/>
      <c r="H277" s="50" t="s">
        <v>279</v>
      </c>
      <c r="I277" s="55"/>
      <c r="J277" s="102">
        <v>1992852.83</v>
      </c>
      <c r="K277" s="102">
        <v>1992852.83</v>
      </c>
      <c r="L277" s="103"/>
      <c r="M277" s="103"/>
      <c r="N277" s="103"/>
    </row>
    <row r="278" spans="2:15" s="78" customFormat="1" ht="48" customHeight="1">
      <c r="B278" s="204">
        <v>15</v>
      </c>
      <c r="C278" s="206" t="s">
        <v>17</v>
      </c>
      <c r="D278" s="209" t="s">
        <v>262</v>
      </c>
      <c r="E278" s="204">
        <v>72</v>
      </c>
      <c r="F278" s="209"/>
      <c r="G278" s="204">
        <v>1958</v>
      </c>
      <c r="H278" s="56" t="s">
        <v>4</v>
      </c>
      <c r="I278" s="57">
        <v>2018</v>
      </c>
      <c r="J278" s="97">
        <v>358.9</v>
      </c>
      <c r="K278" s="97">
        <v>358.9</v>
      </c>
      <c r="L278" s="98"/>
      <c r="M278" s="98"/>
      <c r="N278" s="98"/>
      <c r="O278" s="141"/>
    </row>
    <row r="279" spans="2:15" s="78" customFormat="1" ht="49.5" customHeight="1">
      <c r="B279" s="211"/>
      <c r="C279" s="213"/>
      <c r="D279" s="218"/>
      <c r="E279" s="211"/>
      <c r="F279" s="216"/>
      <c r="G279" s="211"/>
      <c r="H279" s="47" t="s">
        <v>5</v>
      </c>
      <c r="I279" s="53"/>
      <c r="J279" s="77">
        <v>248793.07</v>
      </c>
      <c r="K279" s="77">
        <v>248793.07</v>
      </c>
      <c r="L279" s="100"/>
      <c r="M279" s="100"/>
      <c r="N279" s="100"/>
    </row>
    <row r="280" spans="2:15" s="78" customFormat="1" ht="48.75" customHeight="1">
      <c r="B280" s="211"/>
      <c r="C280" s="213"/>
      <c r="D280" s="218"/>
      <c r="E280" s="211"/>
      <c r="F280" s="216"/>
      <c r="G280" s="211"/>
      <c r="H280" s="47" t="s">
        <v>6</v>
      </c>
      <c r="I280" s="53"/>
      <c r="J280" s="77">
        <v>213455.78</v>
      </c>
      <c r="K280" s="77">
        <v>213455.78</v>
      </c>
      <c r="L280" s="100"/>
      <c r="M280" s="100"/>
      <c r="N280" s="100"/>
    </row>
    <row r="281" spans="2:15" s="78" customFormat="1" ht="48" customHeight="1">
      <c r="B281" s="211"/>
      <c r="C281" s="213"/>
      <c r="D281" s="218"/>
      <c r="E281" s="211"/>
      <c r="F281" s="216"/>
      <c r="G281" s="211"/>
      <c r="H281" s="47" t="s">
        <v>7</v>
      </c>
      <c r="I281" s="53"/>
      <c r="J281" s="77">
        <v>137943.22</v>
      </c>
      <c r="K281" s="77">
        <v>137943.22</v>
      </c>
      <c r="L281" s="100"/>
      <c r="M281" s="100"/>
      <c r="N281" s="100"/>
    </row>
    <row r="282" spans="2:15" s="78" customFormat="1" ht="48" customHeight="1">
      <c r="B282" s="211"/>
      <c r="C282" s="213"/>
      <c r="D282" s="218"/>
      <c r="E282" s="211"/>
      <c r="F282" s="216"/>
      <c r="G282" s="211"/>
      <c r="H282" s="47" t="s">
        <v>8</v>
      </c>
      <c r="I282" s="53"/>
      <c r="J282" s="77">
        <v>145329.38</v>
      </c>
      <c r="K282" s="77">
        <v>145329.38</v>
      </c>
      <c r="L282" s="100"/>
      <c r="M282" s="100"/>
      <c r="N282" s="100"/>
    </row>
    <row r="283" spans="2:15" s="78" customFormat="1" ht="48" customHeight="1">
      <c r="B283" s="211"/>
      <c r="C283" s="213"/>
      <c r="D283" s="218"/>
      <c r="E283" s="211"/>
      <c r="F283" s="216"/>
      <c r="G283" s="211"/>
      <c r="H283" s="47" t="s">
        <v>3</v>
      </c>
      <c r="I283" s="53"/>
      <c r="J283" s="77">
        <v>78297.62</v>
      </c>
      <c r="K283" s="77">
        <v>78297.62</v>
      </c>
      <c r="L283" s="100"/>
      <c r="M283" s="100"/>
      <c r="N283" s="100"/>
    </row>
    <row r="284" spans="2:15" s="78" customFormat="1" ht="47.25" customHeight="1">
      <c r="B284" s="210"/>
      <c r="C284" s="214"/>
      <c r="D284" s="205"/>
      <c r="E284" s="210"/>
      <c r="F284" s="205"/>
      <c r="G284" s="210"/>
      <c r="H284" s="49" t="s">
        <v>277</v>
      </c>
      <c r="I284" s="53"/>
      <c r="J284" s="77">
        <v>1442860.55</v>
      </c>
      <c r="K284" s="77">
        <v>1442860.55</v>
      </c>
      <c r="L284" s="100"/>
      <c r="M284" s="100"/>
      <c r="N284" s="100"/>
    </row>
    <row r="285" spans="2:15" s="78" customFormat="1" ht="52.5" customHeight="1" thickBot="1">
      <c r="B285" s="217"/>
      <c r="C285" s="215"/>
      <c r="D285" s="212"/>
      <c r="E285" s="217"/>
      <c r="F285" s="212"/>
      <c r="G285" s="217"/>
      <c r="H285" s="50" t="s">
        <v>279</v>
      </c>
      <c r="I285" s="55"/>
      <c r="J285" s="102">
        <v>555954.05000000005</v>
      </c>
      <c r="K285" s="102">
        <v>555954.05000000005</v>
      </c>
      <c r="L285" s="103"/>
      <c r="M285" s="103"/>
      <c r="N285" s="103"/>
    </row>
    <row r="286" spans="2:15" s="78" customFormat="1" ht="49.5" customHeight="1">
      <c r="B286" s="204">
        <v>16</v>
      </c>
      <c r="C286" s="206" t="s">
        <v>17</v>
      </c>
      <c r="D286" s="209" t="s">
        <v>262</v>
      </c>
      <c r="E286" s="204">
        <v>84</v>
      </c>
      <c r="F286" s="209"/>
      <c r="G286" s="204">
        <v>1958</v>
      </c>
      <c r="H286" s="56" t="s">
        <v>4</v>
      </c>
      <c r="I286" s="57">
        <v>2018</v>
      </c>
      <c r="J286" s="97">
        <v>340504.75</v>
      </c>
      <c r="K286" s="97">
        <v>340504.75</v>
      </c>
      <c r="L286" s="98"/>
      <c r="M286" s="98"/>
      <c r="N286" s="98"/>
      <c r="O286" s="141"/>
    </row>
    <row r="287" spans="2:15" s="78" customFormat="1" ht="47.25" customHeight="1">
      <c r="B287" s="211"/>
      <c r="C287" s="213"/>
      <c r="D287" s="218"/>
      <c r="E287" s="211"/>
      <c r="F287" s="216"/>
      <c r="G287" s="211"/>
      <c r="H287" s="47" t="s">
        <v>5</v>
      </c>
      <c r="I287" s="53"/>
      <c r="J287" s="77">
        <v>292141.2</v>
      </c>
      <c r="K287" s="77">
        <v>292141.2</v>
      </c>
      <c r="L287" s="100"/>
      <c r="M287" s="100"/>
      <c r="N287" s="100"/>
    </row>
    <row r="288" spans="2:15" s="78" customFormat="1" ht="47.25" customHeight="1">
      <c r="B288" s="211"/>
      <c r="C288" s="213"/>
      <c r="D288" s="218"/>
      <c r="E288" s="211"/>
      <c r="F288" s="216"/>
      <c r="G288" s="211"/>
      <c r="H288" s="47" t="s">
        <v>6</v>
      </c>
      <c r="I288" s="53"/>
      <c r="J288" s="77">
        <v>188792.72</v>
      </c>
      <c r="K288" s="77">
        <v>188792.72</v>
      </c>
      <c r="L288" s="100"/>
      <c r="M288" s="100"/>
      <c r="N288" s="100"/>
    </row>
    <row r="289" spans="2:15" s="78" customFormat="1" ht="48.75" customHeight="1">
      <c r="B289" s="211"/>
      <c r="C289" s="213"/>
      <c r="D289" s="218"/>
      <c r="E289" s="211"/>
      <c r="F289" s="216"/>
      <c r="G289" s="211"/>
      <c r="H289" s="47" t="s">
        <v>7</v>
      </c>
      <c r="I289" s="53"/>
      <c r="J289" s="77">
        <v>198901.62</v>
      </c>
      <c r="K289" s="77">
        <v>198901.62</v>
      </c>
      <c r="L289" s="100"/>
      <c r="M289" s="100"/>
      <c r="N289" s="100"/>
    </row>
    <row r="290" spans="2:15" s="78" customFormat="1" ht="48" customHeight="1">
      <c r="B290" s="211"/>
      <c r="C290" s="213"/>
      <c r="D290" s="218"/>
      <c r="E290" s="211"/>
      <c r="F290" s="216"/>
      <c r="G290" s="211"/>
      <c r="H290" s="47" t="s">
        <v>8</v>
      </c>
      <c r="I290" s="53"/>
      <c r="J290" s="77">
        <v>107160.19</v>
      </c>
      <c r="K290" s="77">
        <v>107160.19</v>
      </c>
      <c r="L290" s="100"/>
      <c r="M290" s="100"/>
      <c r="N290" s="100"/>
    </row>
    <row r="291" spans="2:15" s="78" customFormat="1" ht="48" customHeight="1">
      <c r="B291" s="211"/>
      <c r="C291" s="213"/>
      <c r="D291" s="218"/>
      <c r="E291" s="211"/>
      <c r="F291" s="216"/>
      <c r="G291" s="211"/>
      <c r="H291" s="47" t="s">
        <v>3</v>
      </c>
      <c r="I291" s="53"/>
      <c r="J291" s="77">
        <v>3706737.65</v>
      </c>
      <c r="K291" s="77">
        <v>3706737.65</v>
      </c>
      <c r="L291" s="100"/>
      <c r="M291" s="100"/>
      <c r="N291" s="100"/>
    </row>
    <row r="292" spans="2:15" s="78" customFormat="1" ht="49.5" customHeight="1">
      <c r="B292" s="210"/>
      <c r="C292" s="214"/>
      <c r="D292" s="205"/>
      <c r="E292" s="210"/>
      <c r="F292" s="205"/>
      <c r="G292" s="210"/>
      <c r="H292" s="49" t="s">
        <v>277</v>
      </c>
      <c r="I292" s="53"/>
      <c r="J292" s="77">
        <v>1974736.98</v>
      </c>
      <c r="K292" s="77">
        <v>1974736.98</v>
      </c>
      <c r="L292" s="100"/>
      <c r="M292" s="100"/>
      <c r="N292" s="100"/>
    </row>
    <row r="293" spans="2:15" s="78" customFormat="1" ht="45.75" customHeight="1">
      <c r="B293" s="210"/>
      <c r="C293" s="214"/>
      <c r="D293" s="205"/>
      <c r="E293" s="210"/>
      <c r="F293" s="205"/>
      <c r="G293" s="210"/>
      <c r="H293" s="49" t="s">
        <v>278</v>
      </c>
      <c r="I293" s="53"/>
      <c r="J293" s="77">
        <v>7978459.3600000003</v>
      </c>
      <c r="K293" s="77">
        <v>7978459.3600000003</v>
      </c>
      <c r="L293" s="100"/>
      <c r="M293" s="100"/>
      <c r="N293" s="100"/>
    </row>
    <row r="294" spans="2:15" s="78" customFormat="1" ht="52.5" customHeight="1" thickBot="1">
      <c r="B294" s="217"/>
      <c r="C294" s="215"/>
      <c r="D294" s="212"/>
      <c r="E294" s="217"/>
      <c r="F294" s="212"/>
      <c r="G294" s="217"/>
      <c r="H294" s="50" t="s">
        <v>279</v>
      </c>
      <c r="I294" s="55"/>
      <c r="J294" s="102">
        <v>760893.36</v>
      </c>
      <c r="K294" s="102">
        <v>760893.36</v>
      </c>
      <c r="L294" s="103"/>
      <c r="M294" s="103"/>
      <c r="N294" s="103"/>
    </row>
    <row r="295" spans="2:15" s="78" customFormat="1" ht="48" customHeight="1">
      <c r="B295" s="211">
        <v>17</v>
      </c>
      <c r="C295" s="206" t="s">
        <v>17</v>
      </c>
      <c r="D295" s="216" t="s">
        <v>273</v>
      </c>
      <c r="E295" s="211">
        <v>3</v>
      </c>
      <c r="F295" s="211"/>
      <c r="G295" s="211">
        <v>1958</v>
      </c>
      <c r="H295" s="48" t="s">
        <v>4</v>
      </c>
      <c r="I295" s="54">
        <v>2018</v>
      </c>
      <c r="J295" s="127">
        <v>479354.72</v>
      </c>
      <c r="K295" s="127">
        <v>479354.72</v>
      </c>
      <c r="L295" s="99"/>
      <c r="M295" s="99"/>
      <c r="N295" s="99"/>
      <c r="O295" s="141"/>
    </row>
    <row r="296" spans="2:15" s="78" customFormat="1" ht="50.25" customHeight="1">
      <c r="B296" s="205"/>
      <c r="C296" s="213"/>
      <c r="D296" s="205"/>
      <c r="E296" s="210"/>
      <c r="F296" s="210"/>
      <c r="G296" s="210"/>
      <c r="H296" s="47" t="s">
        <v>5</v>
      </c>
      <c r="I296" s="53"/>
      <c r="J296" s="77">
        <v>411269.63</v>
      </c>
      <c r="K296" s="77">
        <v>411269.63</v>
      </c>
      <c r="L296" s="100"/>
      <c r="M296" s="100"/>
      <c r="N296" s="100"/>
    </row>
    <row r="297" spans="2:15" s="78" customFormat="1" ht="49.5" customHeight="1">
      <c r="B297" s="205"/>
      <c r="C297" s="213"/>
      <c r="D297" s="205"/>
      <c r="E297" s="210"/>
      <c r="F297" s="210"/>
      <c r="G297" s="210"/>
      <c r="H297" s="47" t="s">
        <v>6</v>
      </c>
      <c r="I297" s="53"/>
      <c r="J297" s="77">
        <v>265778.03000000003</v>
      </c>
      <c r="K297" s="77">
        <v>265778.03000000003</v>
      </c>
      <c r="L297" s="100"/>
      <c r="M297" s="100"/>
      <c r="N297" s="100"/>
    </row>
    <row r="298" spans="2:15" s="78" customFormat="1" ht="50.25" customHeight="1">
      <c r="B298" s="205"/>
      <c r="C298" s="213"/>
      <c r="D298" s="205"/>
      <c r="E298" s="210"/>
      <c r="F298" s="210"/>
      <c r="G298" s="210"/>
      <c r="H298" s="47" t="s">
        <v>7</v>
      </c>
      <c r="I298" s="53"/>
      <c r="J298" s="77">
        <v>280009.09999999998</v>
      </c>
      <c r="K298" s="77">
        <v>280009.09999999998</v>
      </c>
      <c r="L298" s="100"/>
      <c r="M298" s="100"/>
      <c r="N298" s="100"/>
    </row>
    <row r="299" spans="2:15" s="78" customFormat="1" ht="47.25" customHeight="1">
      <c r="B299" s="205"/>
      <c r="C299" s="213"/>
      <c r="D299" s="205"/>
      <c r="E299" s="210"/>
      <c r="F299" s="210"/>
      <c r="G299" s="210"/>
      <c r="H299" s="47" t="s">
        <v>8</v>
      </c>
      <c r="I299" s="53"/>
      <c r="J299" s="77">
        <v>150857.64000000001</v>
      </c>
      <c r="K299" s="77">
        <v>150857.64000000001</v>
      </c>
      <c r="L299" s="100"/>
      <c r="M299" s="100"/>
      <c r="N299" s="100"/>
    </row>
    <row r="300" spans="2:15" s="78" customFormat="1" ht="48.75" customHeight="1">
      <c r="B300" s="205"/>
      <c r="C300" s="213"/>
      <c r="D300" s="205"/>
      <c r="E300" s="210"/>
      <c r="F300" s="210"/>
      <c r="G300" s="210"/>
      <c r="H300" s="47" t="s">
        <v>3</v>
      </c>
      <c r="I300" s="53"/>
      <c r="J300" s="77">
        <v>5218259.54</v>
      </c>
      <c r="K300" s="77">
        <v>5218259.54</v>
      </c>
      <c r="L300" s="100"/>
      <c r="M300" s="100"/>
      <c r="N300" s="100"/>
    </row>
    <row r="301" spans="2:15" s="78" customFormat="1" ht="50.25" customHeight="1">
      <c r="B301" s="205"/>
      <c r="C301" s="214"/>
      <c r="D301" s="205"/>
      <c r="E301" s="210"/>
      <c r="F301" s="210"/>
      <c r="G301" s="210"/>
      <c r="H301" s="49" t="s">
        <v>277</v>
      </c>
      <c r="I301" s="53"/>
      <c r="J301" s="77">
        <v>2779989.05</v>
      </c>
      <c r="K301" s="77">
        <v>2779989.05</v>
      </c>
      <c r="L301" s="100"/>
      <c r="M301" s="100"/>
      <c r="N301" s="100"/>
    </row>
    <row r="302" spans="2:15" s="78" customFormat="1" ht="47.25" customHeight="1">
      <c r="B302" s="205"/>
      <c r="C302" s="214"/>
      <c r="D302" s="205"/>
      <c r="E302" s="210"/>
      <c r="F302" s="210"/>
      <c r="G302" s="210"/>
      <c r="H302" s="49" t="s">
        <v>278</v>
      </c>
      <c r="I302" s="53"/>
      <c r="J302" s="77">
        <v>7008559.9500000002</v>
      </c>
      <c r="K302" s="77">
        <v>7008559.9500000002</v>
      </c>
      <c r="L302" s="100"/>
      <c r="M302" s="100"/>
      <c r="N302" s="100"/>
    </row>
    <row r="303" spans="2:15" s="78" customFormat="1" ht="51.75" customHeight="1" thickBot="1">
      <c r="B303" s="205"/>
      <c r="C303" s="215"/>
      <c r="D303" s="205"/>
      <c r="E303" s="210"/>
      <c r="F303" s="210"/>
      <c r="G303" s="210"/>
      <c r="H303" s="49" t="s">
        <v>279</v>
      </c>
      <c r="I303" s="53"/>
      <c r="J303" s="77">
        <v>1071168.08</v>
      </c>
      <c r="K303" s="77">
        <v>1071168.08</v>
      </c>
      <c r="L303" s="100"/>
      <c r="M303" s="100"/>
      <c r="N303" s="100"/>
    </row>
    <row r="304" spans="2:15" ht="4.5" customHeight="1">
      <c r="K304" s="134"/>
    </row>
    <row r="305" spans="2:15" ht="26.25" customHeight="1">
      <c r="B305" s="138"/>
      <c r="C305" s="222" t="s">
        <v>291</v>
      </c>
      <c r="D305" s="223"/>
      <c r="E305" s="223"/>
      <c r="F305" s="223"/>
      <c r="G305" s="223"/>
      <c r="H305" s="223"/>
      <c r="I305" s="224"/>
      <c r="J305" s="139">
        <f>SUM(J306:J543)</f>
        <v>639902314.34000039</v>
      </c>
      <c r="K305" s="139">
        <f>SUM(K306:K543)</f>
        <v>639902314.34000039</v>
      </c>
      <c r="L305" s="140"/>
      <c r="M305" s="140"/>
      <c r="N305" s="140"/>
    </row>
    <row r="306" spans="2:15" s="78" customFormat="1" ht="47.25" customHeight="1">
      <c r="B306" s="211">
        <v>1</v>
      </c>
      <c r="C306" s="229" t="s">
        <v>17</v>
      </c>
      <c r="D306" s="216" t="s">
        <v>262</v>
      </c>
      <c r="E306" s="211">
        <v>55</v>
      </c>
      <c r="F306" s="205"/>
      <c r="G306" s="211">
        <v>1959</v>
      </c>
      <c r="H306" s="48" t="s">
        <v>4</v>
      </c>
      <c r="I306" s="54">
        <v>2018</v>
      </c>
      <c r="J306" s="127">
        <v>1034615.93</v>
      </c>
      <c r="K306" s="127">
        <v>1034615.93</v>
      </c>
      <c r="L306" s="99"/>
      <c r="M306" s="99"/>
      <c r="N306" s="99"/>
      <c r="O306" s="141"/>
    </row>
    <row r="307" spans="2:15" s="78" customFormat="1" ht="49.5" customHeight="1">
      <c r="B307" s="211"/>
      <c r="C307" s="213"/>
      <c r="D307" s="218"/>
      <c r="E307" s="211"/>
      <c r="F307" s="205"/>
      <c r="G307" s="211"/>
      <c r="H307" s="47" t="s">
        <v>5</v>
      </c>
      <c r="I307" s="53"/>
      <c r="J307" s="77">
        <v>887664.38</v>
      </c>
      <c r="K307" s="77">
        <v>887664.38</v>
      </c>
      <c r="L307" s="100"/>
      <c r="M307" s="100"/>
      <c r="N307" s="100"/>
    </row>
    <row r="308" spans="2:15" s="78" customFormat="1" ht="49.5" customHeight="1">
      <c r="B308" s="211"/>
      <c r="C308" s="213"/>
      <c r="D308" s="218"/>
      <c r="E308" s="211"/>
      <c r="F308" s="205"/>
      <c r="G308" s="211"/>
      <c r="H308" s="47" t="s">
        <v>6</v>
      </c>
      <c r="I308" s="53"/>
      <c r="J308" s="77">
        <v>573642.38</v>
      </c>
      <c r="K308" s="77">
        <v>573642.38</v>
      </c>
      <c r="L308" s="100"/>
      <c r="M308" s="100"/>
      <c r="N308" s="100"/>
    </row>
    <row r="309" spans="2:15" s="78" customFormat="1" ht="50.25" customHeight="1">
      <c r="B309" s="211"/>
      <c r="C309" s="213"/>
      <c r="D309" s="218"/>
      <c r="E309" s="211"/>
      <c r="F309" s="205"/>
      <c r="G309" s="211"/>
      <c r="H309" s="47" t="s">
        <v>7</v>
      </c>
      <c r="I309" s="53"/>
      <c r="J309" s="77">
        <v>604358.03</v>
      </c>
      <c r="K309" s="77">
        <v>604358.03</v>
      </c>
      <c r="L309" s="100"/>
      <c r="M309" s="100"/>
      <c r="N309" s="100"/>
    </row>
    <row r="310" spans="2:15" s="78" customFormat="1" ht="49.5" customHeight="1">
      <c r="B310" s="211"/>
      <c r="C310" s="213"/>
      <c r="D310" s="218"/>
      <c r="E310" s="211"/>
      <c r="F310" s="205"/>
      <c r="G310" s="211"/>
      <c r="H310" s="47" t="s">
        <v>8</v>
      </c>
      <c r="I310" s="53"/>
      <c r="J310" s="77">
        <v>325603.8</v>
      </c>
      <c r="K310" s="77">
        <v>325603.8</v>
      </c>
      <c r="L310" s="100"/>
      <c r="M310" s="100"/>
      <c r="N310" s="100"/>
    </row>
    <row r="311" spans="2:15" s="78" customFormat="1" ht="47.25" customHeight="1">
      <c r="B311" s="211"/>
      <c r="C311" s="213"/>
      <c r="D311" s="218"/>
      <c r="E311" s="211"/>
      <c r="F311" s="205"/>
      <c r="G311" s="211"/>
      <c r="H311" s="47" t="s">
        <v>3</v>
      </c>
      <c r="I311" s="53"/>
      <c r="J311" s="77">
        <v>11262837.83</v>
      </c>
      <c r="K311" s="77">
        <v>11262837.83</v>
      </c>
      <c r="L311" s="100"/>
      <c r="M311" s="100"/>
      <c r="N311" s="100"/>
    </row>
    <row r="312" spans="2:15" s="78" customFormat="1" ht="52.5" customHeight="1">
      <c r="B312" s="210"/>
      <c r="C312" s="249"/>
      <c r="D312" s="205"/>
      <c r="E312" s="210"/>
      <c r="F312" s="205"/>
      <c r="G312" s="210"/>
      <c r="H312" s="49" t="s">
        <v>277</v>
      </c>
      <c r="I312" s="53"/>
      <c r="J312" s="77">
        <v>6000193.2800000003</v>
      </c>
      <c r="K312" s="77">
        <v>6000193.2800000003</v>
      </c>
      <c r="L312" s="100"/>
      <c r="M312" s="100"/>
      <c r="N312" s="100"/>
    </row>
    <row r="313" spans="2:15" s="78" customFormat="1" ht="50.25" customHeight="1" thickBot="1">
      <c r="B313" s="217"/>
      <c r="C313" s="250"/>
      <c r="D313" s="212"/>
      <c r="E313" s="217"/>
      <c r="F313" s="212"/>
      <c r="G313" s="217"/>
      <c r="H313" s="50" t="s">
        <v>279</v>
      </c>
      <c r="I313" s="55"/>
      <c r="J313" s="102">
        <v>2311957.13</v>
      </c>
      <c r="K313" s="102">
        <v>2311957.13</v>
      </c>
      <c r="L313" s="103"/>
      <c r="M313" s="103"/>
      <c r="N313" s="103"/>
    </row>
    <row r="314" spans="2:15" s="78" customFormat="1" ht="49.5" customHeight="1">
      <c r="B314" s="204">
        <v>2</v>
      </c>
      <c r="C314" s="206" t="s">
        <v>17</v>
      </c>
      <c r="D314" s="209" t="s">
        <v>262</v>
      </c>
      <c r="E314" s="204">
        <v>61</v>
      </c>
      <c r="F314" s="209"/>
      <c r="G314" s="204">
        <v>1959</v>
      </c>
      <c r="H314" s="56" t="s">
        <v>4</v>
      </c>
      <c r="I314" s="57">
        <v>2018</v>
      </c>
      <c r="J314" s="97">
        <v>721146.36</v>
      </c>
      <c r="K314" s="97">
        <v>721146.36</v>
      </c>
      <c r="L314" s="98"/>
      <c r="M314" s="98"/>
      <c r="N314" s="98"/>
      <c r="O314" s="141"/>
    </row>
    <row r="315" spans="2:15" s="78" customFormat="1" ht="51" customHeight="1">
      <c r="B315" s="211"/>
      <c r="C315" s="213"/>
      <c r="D315" s="218"/>
      <c r="E315" s="211"/>
      <c r="F315" s="216"/>
      <c r="G315" s="211"/>
      <c r="H315" s="47" t="s">
        <v>5</v>
      </c>
      <c r="I315" s="53"/>
      <c r="J315" s="77">
        <v>618718.43000000005</v>
      </c>
      <c r="K315" s="77">
        <v>618718.43000000005</v>
      </c>
      <c r="L315" s="100"/>
      <c r="M315" s="100"/>
      <c r="N315" s="100"/>
    </row>
    <row r="316" spans="2:15" s="78" customFormat="1" ht="48.75" customHeight="1">
      <c r="B316" s="211"/>
      <c r="C316" s="213"/>
      <c r="D316" s="218"/>
      <c r="E316" s="211"/>
      <c r="F316" s="216"/>
      <c r="G316" s="211"/>
      <c r="H316" s="47" t="s">
        <v>6</v>
      </c>
      <c r="I316" s="53"/>
      <c r="J316" s="77">
        <v>399839.31</v>
      </c>
      <c r="K316" s="77">
        <v>399839.31</v>
      </c>
      <c r="L316" s="100"/>
      <c r="M316" s="100"/>
      <c r="N316" s="100"/>
    </row>
    <row r="317" spans="2:15" s="78" customFormat="1" ht="48.75" customHeight="1">
      <c r="B317" s="211"/>
      <c r="C317" s="213"/>
      <c r="D317" s="218"/>
      <c r="E317" s="211"/>
      <c r="F317" s="216"/>
      <c r="G317" s="211"/>
      <c r="H317" s="47" t="s">
        <v>7</v>
      </c>
      <c r="I317" s="53"/>
      <c r="J317" s="77">
        <v>421248.68</v>
      </c>
      <c r="K317" s="77">
        <v>421248.68</v>
      </c>
      <c r="L317" s="100"/>
      <c r="M317" s="100"/>
      <c r="N317" s="100"/>
    </row>
    <row r="318" spans="2:15" s="78" customFormat="1" ht="48.75" customHeight="1">
      <c r="B318" s="211"/>
      <c r="C318" s="213"/>
      <c r="D318" s="218"/>
      <c r="E318" s="211"/>
      <c r="F318" s="216"/>
      <c r="G318" s="211"/>
      <c r="H318" s="47" t="s">
        <v>8</v>
      </c>
      <c r="I318" s="53"/>
      <c r="J318" s="77">
        <v>226951.85</v>
      </c>
      <c r="K318" s="77">
        <v>226951.85</v>
      </c>
      <c r="L318" s="100"/>
      <c r="M318" s="100"/>
      <c r="N318" s="100"/>
    </row>
    <row r="319" spans="2:15" s="78" customFormat="1" ht="47.25" customHeight="1">
      <c r="B319" s="211"/>
      <c r="C319" s="213"/>
      <c r="D319" s="218"/>
      <c r="E319" s="211"/>
      <c r="F319" s="216"/>
      <c r="G319" s="211"/>
      <c r="H319" s="47" t="s">
        <v>3</v>
      </c>
      <c r="I319" s="53"/>
      <c r="J319" s="77">
        <v>7850405.4900000002</v>
      </c>
      <c r="K319" s="77">
        <v>7850405.4900000002</v>
      </c>
      <c r="L319" s="100"/>
      <c r="M319" s="100"/>
      <c r="N319" s="100"/>
    </row>
    <row r="320" spans="2:15" s="78" customFormat="1" ht="47.25" customHeight="1">
      <c r="B320" s="210"/>
      <c r="C320" s="214"/>
      <c r="D320" s="205"/>
      <c r="E320" s="210"/>
      <c r="F320" s="205"/>
      <c r="G320" s="210"/>
      <c r="H320" s="49" t="s">
        <v>277</v>
      </c>
      <c r="I320" s="53"/>
      <c r="J320" s="77">
        <v>4182245.27</v>
      </c>
      <c r="K320" s="77">
        <v>4182245.27</v>
      </c>
      <c r="L320" s="100"/>
      <c r="M320" s="100"/>
      <c r="N320" s="100"/>
    </row>
    <row r="321" spans="2:15" s="78" customFormat="1" ht="51.75" customHeight="1">
      <c r="B321" s="210"/>
      <c r="C321" s="214"/>
      <c r="D321" s="205"/>
      <c r="E321" s="210"/>
      <c r="F321" s="205"/>
      <c r="G321" s="210"/>
      <c r="H321" s="49" t="s">
        <v>278</v>
      </c>
      <c r="I321" s="53"/>
      <c r="J321" s="77">
        <v>10543752.59</v>
      </c>
      <c r="K321" s="77">
        <v>10543752.59</v>
      </c>
      <c r="L321" s="104"/>
      <c r="M321" s="104"/>
      <c r="N321" s="104"/>
    </row>
    <row r="322" spans="2:15" s="78" customFormat="1" ht="50.25" customHeight="1" thickBot="1">
      <c r="B322" s="217"/>
      <c r="C322" s="215"/>
      <c r="D322" s="212"/>
      <c r="E322" s="217"/>
      <c r="F322" s="212"/>
      <c r="G322" s="217"/>
      <c r="H322" s="86" t="s">
        <v>279</v>
      </c>
      <c r="I322" s="51"/>
      <c r="J322" s="135">
        <v>1611476.72</v>
      </c>
      <c r="K322" s="135">
        <v>1611476.72</v>
      </c>
      <c r="L322" s="136"/>
      <c r="M322" s="136"/>
      <c r="N322" s="136"/>
    </row>
    <row r="323" spans="2:15" s="78" customFormat="1" ht="48.75" customHeight="1">
      <c r="B323" s="204">
        <v>3</v>
      </c>
      <c r="C323" s="206" t="s">
        <v>17</v>
      </c>
      <c r="D323" s="209" t="s">
        <v>273</v>
      </c>
      <c r="E323" s="204">
        <v>5</v>
      </c>
      <c r="F323" s="204"/>
      <c r="G323" s="204">
        <v>1959</v>
      </c>
      <c r="H323" s="56" t="s">
        <v>4</v>
      </c>
      <c r="I323" s="57">
        <v>2018</v>
      </c>
      <c r="J323" s="97">
        <v>433880.14</v>
      </c>
      <c r="K323" s="97">
        <v>433880.14</v>
      </c>
      <c r="L323" s="98"/>
      <c r="M323" s="98"/>
      <c r="N323" s="98"/>
      <c r="O323" s="141"/>
    </row>
    <row r="324" spans="2:15" s="78" customFormat="1" ht="48" customHeight="1">
      <c r="B324" s="205"/>
      <c r="C324" s="213"/>
      <c r="D324" s="205"/>
      <c r="E324" s="210"/>
      <c r="F324" s="210"/>
      <c r="G324" s="210"/>
      <c r="H324" s="47" t="s">
        <v>5</v>
      </c>
      <c r="I324" s="53"/>
      <c r="J324" s="77">
        <v>372254.03</v>
      </c>
      <c r="K324" s="77">
        <v>372254.03</v>
      </c>
      <c r="L324" s="100"/>
      <c r="M324" s="100"/>
      <c r="N324" s="100"/>
    </row>
    <row r="325" spans="2:15" s="78" customFormat="1" ht="48.75" customHeight="1">
      <c r="B325" s="205"/>
      <c r="C325" s="213"/>
      <c r="D325" s="205"/>
      <c r="E325" s="210"/>
      <c r="F325" s="210"/>
      <c r="G325" s="210"/>
      <c r="H325" s="47" t="s">
        <v>6</v>
      </c>
      <c r="I325" s="53"/>
      <c r="J325" s="77">
        <v>240564.67</v>
      </c>
      <c r="K325" s="77">
        <v>240564.67</v>
      </c>
      <c r="L325" s="100"/>
      <c r="M325" s="100"/>
      <c r="N325" s="100"/>
    </row>
    <row r="326" spans="2:15" s="78" customFormat="1" ht="48" customHeight="1">
      <c r="B326" s="205"/>
      <c r="C326" s="213"/>
      <c r="D326" s="205"/>
      <c r="E326" s="210"/>
      <c r="F326" s="210"/>
      <c r="G326" s="210"/>
      <c r="H326" s="47" t="s">
        <v>7</v>
      </c>
      <c r="I326" s="53"/>
      <c r="J326" s="77">
        <v>253445.69</v>
      </c>
      <c r="K326" s="77">
        <v>253445.69</v>
      </c>
      <c r="L326" s="100"/>
      <c r="M326" s="100"/>
      <c r="N326" s="100"/>
    </row>
    <row r="327" spans="2:15" s="78" customFormat="1" ht="48" customHeight="1">
      <c r="B327" s="205"/>
      <c r="C327" s="213"/>
      <c r="D327" s="205"/>
      <c r="E327" s="210"/>
      <c r="F327" s="210"/>
      <c r="G327" s="210"/>
      <c r="H327" s="47" t="s">
        <v>8</v>
      </c>
      <c r="I327" s="53"/>
      <c r="J327" s="77">
        <v>136546.34</v>
      </c>
      <c r="K327" s="77">
        <v>136546.34</v>
      </c>
      <c r="L327" s="100"/>
      <c r="M327" s="100"/>
      <c r="N327" s="100"/>
    </row>
    <row r="328" spans="2:15" s="78" customFormat="1" ht="47.25" customHeight="1">
      <c r="B328" s="205"/>
      <c r="C328" s="213"/>
      <c r="D328" s="205"/>
      <c r="E328" s="210"/>
      <c r="F328" s="210"/>
      <c r="G328" s="210"/>
      <c r="H328" s="47" t="s">
        <v>3</v>
      </c>
      <c r="I328" s="53"/>
      <c r="J328" s="77">
        <v>4723222.91</v>
      </c>
      <c r="K328" s="77">
        <v>4723222.91</v>
      </c>
      <c r="L328" s="100"/>
      <c r="M328" s="100"/>
      <c r="N328" s="100"/>
    </row>
    <row r="329" spans="2:15" s="78" customFormat="1" ht="48.75" customHeight="1">
      <c r="B329" s="205"/>
      <c r="C329" s="214"/>
      <c r="D329" s="205"/>
      <c r="E329" s="210"/>
      <c r="F329" s="210"/>
      <c r="G329" s="210"/>
      <c r="H329" s="49" t="s">
        <v>277</v>
      </c>
      <c r="I329" s="53"/>
      <c r="J329" s="77">
        <v>2516261.96</v>
      </c>
      <c r="K329" s="77">
        <v>2516261.96</v>
      </c>
      <c r="L329" s="100"/>
      <c r="M329" s="100"/>
      <c r="N329" s="100"/>
    </row>
    <row r="330" spans="2:15" s="78" customFormat="1" ht="49.5" customHeight="1">
      <c r="B330" s="205"/>
      <c r="C330" s="214"/>
      <c r="D330" s="205"/>
      <c r="E330" s="210"/>
      <c r="F330" s="210"/>
      <c r="G330" s="210"/>
      <c r="H330" s="49" t="s">
        <v>278</v>
      </c>
      <c r="I330" s="53"/>
      <c r="J330" s="77">
        <v>6343684.2699999996</v>
      </c>
      <c r="K330" s="77">
        <v>6343684.2699999996</v>
      </c>
      <c r="L330" s="100"/>
      <c r="M330" s="100"/>
      <c r="N330" s="100"/>
    </row>
    <row r="331" spans="2:15" s="78" customFormat="1" ht="53.25" customHeight="1" thickBot="1">
      <c r="B331" s="212"/>
      <c r="C331" s="215"/>
      <c r="D331" s="212"/>
      <c r="E331" s="217"/>
      <c r="F331" s="217"/>
      <c r="G331" s="217"/>
      <c r="H331" s="86" t="s">
        <v>279</v>
      </c>
      <c r="I331" s="137"/>
      <c r="J331" s="135">
        <v>969550.4</v>
      </c>
      <c r="K331" s="135">
        <v>969550.4</v>
      </c>
      <c r="L331" s="103"/>
      <c r="M331" s="103"/>
      <c r="N331" s="103"/>
    </row>
    <row r="332" spans="2:15" s="78" customFormat="1" ht="48.75" customHeight="1">
      <c r="B332" s="211">
        <v>4</v>
      </c>
      <c r="C332" s="206" t="s">
        <v>17</v>
      </c>
      <c r="D332" s="216" t="s">
        <v>272</v>
      </c>
      <c r="E332" s="211">
        <v>16</v>
      </c>
      <c r="F332" s="211"/>
      <c r="G332" s="211">
        <v>1959</v>
      </c>
      <c r="H332" s="48" t="s">
        <v>4</v>
      </c>
      <c r="I332" s="54">
        <v>2018</v>
      </c>
      <c r="J332" s="127">
        <v>273402.02</v>
      </c>
      <c r="K332" s="127">
        <v>273402.02</v>
      </c>
      <c r="L332" s="99"/>
      <c r="M332" s="99"/>
      <c r="N332" s="99"/>
      <c r="O332" s="141"/>
    </row>
    <row r="333" spans="2:15" s="78" customFormat="1" ht="49.5" customHeight="1">
      <c r="B333" s="205"/>
      <c r="C333" s="214"/>
      <c r="D333" s="205"/>
      <c r="E333" s="210"/>
      <c r="F333" s="210"/>
      <c r="G333" s="210"/>
      <c r="H333" s="47" t="s">
        <v>5</v>
      </c>
      <c r="I333" s="53"/>
      <c r="J333" s="77">
        <v>234569.4</v>
      </c>
      <c r="K333" s="77">
        <v>234569.4</v>
      </c>
      <c r="L333" s="100"/>
      <c r="M333" s="100"/>
      <c r="N333" s="100"/>
    </row>
    <row r="334" spans="2:15" s="78" customFormat="1" ht="49.5" customHeight="1">
      <c r="B334" s="205"/>
      <c r="C334" s="214"/>
      <c r="D334" s="205"/>
      <c r="E334" s="210"/>
      <c r="F334" s="210"/>
      <c r="G334" s="210"/>
      <c r="H334" s="47" t="s">
        <v>6</v>
      </c>
      <c r="I334" s="53"/>
      <c r="J334" s="77">
        <v>151587.64000000001</v>
      </c>
      <c r="K334" s="77">
        <v>151587.64000000001</v>
      </c>
      <c r="L334" s="100"/>
      <c r="M334" s="100"/>
      <c r="N334" s="100"/>
    </row>
    <row r="335" spans="2:15" s="78" customFormat="1" ht="48" customHeight="1">
      <c r="B335" s="205"/>
      <c r="C335" s="214"/>
      <c r="D335" s="205"/>
      <c r="E335" s="210"/>
      <c r="F335" s="210"/>
      <c r="G335" s="210"/>
      <c r="H335" s="47" t="s">
        <v>7</v>
      </c>
      <c r="I335" s="53"/>
      <c r="J335" s="77">
        <v>159704.39000000001</v>
      </c>
      <c r="K335" s="77">
        <v>159704.39000000001</v>
      </c>
      <c r="L335" s="100"/>
      <c r="M335" s="100"/>
      <c r="N335" s="100"/>
    </row>
    <row r="336" spans="2:15" s="78" customFormat="1" ht="48.75" customHeight="1">
      <c r="B336" s="205"/>
      <c r="C336" s="214"/>
      <c r="D336" s="205"/>
      <c r="E336" s="210"/>
      <c r="F336" s="210"/>
      <c r="G336" s="210"/>
      <c r="H336" s="47" t="s">
        <v>8</v>
      </c>
      <c r="I336" s="53"/>
      <c r="J336" s="77">
        <v>86042.3</v>
      </c>
      <c r="K336" s="77">
        <v>86042.3</v>
      </c>
      <c r="L336" s="100"/>
      <c r="M336" s="100"/>
      <c r="N336" s="100"/>
    </row>
    <row r="337" spans="2:15" s="78" customFormat="1" ht="48.75" customHeight="1">
      <c r="B337" s="205"/>
      <c r="C337" s="214"/>
      <c r="D337" s="205"/>
      <c r="E337" s="210"/>
      <c r="F337" s="210"/>
      <c r="G337" s="210"/>
      <c r="H337" s="47" t="s">
        <v>3</v>
      </c>
      <c r="I337" s="53"/>
      <c r="J337" s="77">
        <v>2976256.78</v>
      </c>
      <c r="K337" s="77">
        <v>2976256.78</v>
      </c>
      <c r="L337" s="100"/>
      <c r="M337" s="100"/>
      <c r="N337" s="100"/>
    </row>
    <row r="338" spans="2:15" s="78" customFormat="1" ht="50.25" customHeight="1">
      <c r="B338" s="205"/>
      <c r="C338" s="214"/>
      <c r="D338" s="205"/>
      <c r="E338" s="210"/>
      <c r="F338" s="210"/>
      <c r="G338" s="210"/>
      <c r="H338" s="49" t="s">
        <v>276</v>
      </c>
      <c r="I338" s="53"/>
      <c r="J338" s="77">
        <v>717113.86</v>
      </c>
      <c r="K338" s="77">
        <v>717113.86</v>
      </c>
      <c r="L338" s="100"/>
      <c r="M338" s="100"/>
      <c r="N338" s="100"/>
    </row>
    <row r="339" spans="2:15" s="78" customFormat="1" ht="51" customHeight="1">
      <c r="B339" s="205"/>
      <c r="C339" s="214"/>
      <c r="D339" s="205"/>
      <c r="E339" s="210"/>
      <c r="F339" s="210"/>
      <c r="G339" s="210"/>
      <c r="H339" s="49" t="s">
        <v>277</v>
      </c>
      <c r="I339" s="53"/>
      <c r="J339" s="77">
        <v>1585578.71</v>
      </c>
      <c r="K339" s="77">
        <v>1585578.71</v>
      </c>
      <c r="L339" s="100"/>
      <c r="M339" s="100"/>
      <c r="N339" s="100"/>
    </row>
    <row r="340" spans="2:15" s="78" customFormat="1" ht="51.75" customHeight="1">
      <c r="B340" s="205"/>
      <c r="C340" s="214"/>
      <c r="D340" s="205"/>
      <c r="E340" s="210"/>
      <c r="F340" s="210"/>
      <c r="G340" s="210"/>
      <c r="H340" s="49" t="s">
        <v>278</v>
      </c>
      <c r="I340" s="53"/>
      <c r="J340" s="77">
        <v>3997362.32</v>
      </c>
      <c r="K340" s="77">
        <v>3997362.32</v>
      </c>
      <c r="L340" s="100"/>
      <c r="M340" s="100"/>
      <c r="N340" s="100"/>
    </row>
    <row r="341" spans="2:15" s="78" customFormat="1" ht="50.25" customHeight="1" thickBot="1">
      <c r="B341" s="212"/>
      <c r="C341" s="215"/>
      <c r="D341" s="212"/>
      <c r="E341" s="217"/>
      <c r="F341" s="217"/>
      <c r="G341" s="217"/>
      <c r="H341" s="50" t="s">
        <v>279</v>
      </c>
      <c r="I341" s="55"/>
      <c r="J341" s="102">
        <v>610945.31999999995</v>
      </c>
      <c r="K341" s="102">
        <v>610945.31999999995</v>
      </c>
      <c r="L341" s="103"/>
      <c r="M341" s="103"/>
      <c r="N341" s="103"/>
    </row>
    <row r="342" spans="2:15" s="78" customFormat="1" ht="47.25" customHeight="1">
      <c r="B342" s="204">
        <v>5</v>
      </c>
      <c r="C342" s="206" t="s">
        <v>17</v>
      </c>
      <c r="D342" s="209" t="s">
        <v>272</v>
      </c>
      <c r="E342" s="204">
        <v>18</v>
      </c>
      <c r="F342" s="204"/>
      <c r="G342" s="204">
        <v>1959</v>
      </c>
      <c r="H342" s="56" t="s">
        <v>4</v>
      </c>
      <c r="I342" s="57">
        <v>2018</v>
      </c>
      <c r="J342" s="97">
        <v>273748.63</v>
      </c>
      <c r="K342" s="97">
        <v>273748.63</v>
      </c>
      <c r="L342" s="98"/>
      <c r="M342" s="98"/>
      <c r="N342" s="98"/>
      <c r="O342" s="141"/>
    </row>
    <row r="343" spans="2:15" s="78" customFormat="1" ht="52.5" customHeight="1">
      <c r="B343" s="205"/>
      <c r="C343" s="214"/>
      <c r="D343" s="205"/>
      <c r="E343" s="210"/>
      <c r="F343" s="210"/>
      <c r="G343" s="210"/>
      <c r="H343" s="47" t="s">
        <v>5</v>
      </c>
      <c r="I343" s="53"/>
      <c r="J343" s="77">
        <v>234866.78</v>
      </c>
      <c r="K343" s="77">
        <v>234866.78</v>
      </c>
      <c r="L343" s="100"/>
      <c r="M343" s="100"/>
      <c r="N343" s="100"/>
    </row>
    <row r="344" spans="2:15" s="78" customFormat="1" ht="51" customHeight="1">
      <c r="B344" s="205"/>
      <c r="C344" s="214"/>
      <c r="D344" s="205"/>
      <c r="E344" s="210"/>
      <c r="F344" s="210"/>
      <c r="G344" s="210"/>
      <c r="H344" s="47" t="s">
        <v>6</v>
      </c>
      <c r="I344" s="53"/>
      <c r="J344" s="77">
        <v>151779.82</v>
      </c>
      <c r="K344" s="77">
        <v>151779.82</v>
      </c>
      <c r="L344" s="100"/>
      <c r="M344" s="100"/>
      <c r="N344" s="100"/>
    </row>
    <row r="345" spans="2:15" s="78" customFormat="1" ht="50.25" customHeight="1">
      <c r="B345" s="205"/>
      <c r="C345" s="214"/>
      <c r="D345" s="205"/>
      <c r="E345" s="210"/>
      <c r="F345" s="210"/>
      <c r="G345" s="210"/>
      <c r="H345" s="47" t="s">
        <v>7</v>
      </c>
      <c r="I345" s="53"/>
      <c r="J345" s="77">
        <v>159906.85999999999</v>
      </c>
      <c r="K345" s="77">
        <v>159906.85999999999</v>
      </c>
      <c r="L345" s="100"/>
      <c r="M345" s="100"/>
      <c r="N345" s="100"/>
    </row>
    <row r="346" spans="2:15" s="78" customFormat="1" ht="50.25" customHeight="1">
      <c r="B346" s="205"/>
      <c r="C346" s="214"/>
      <c r="D346" s="205"/>
      <c r="E346" s="210"/>
      <c r="F346" s="210"/>
      <c r="G346" s="210"/>
      <c r="H346" s="47" t="s">
        <v>8</v>
      </c>
      <c r="I346" s="53"/>
      <c r="J346" s="77">
        <v>86151.38</v>
      </c>
      <c r="K346" s="77">
        <v>86151.38</v>
      </c>
      <c r="L346" s="100"/>
      <c r="M346" s="100"/>
      <c r="N346" s="100"/>
    </row>
    <row r="347" spans="2:15" s="78" customFormat="1" ht="48.75" customHeight="1">
      <c r="B347" s="205"/>
      <c r="C347" s="214"/>
      <c r="D347" s="205"/>
      <c r="E347" s="210"/>
      <c r="F347" s="210"/>
      <c r="G347" s="210"/>
      <c r="H347" s="47" t="s">
        <v>3</v>
      </c>
      <c r="I347" s="53"/>
      <c r="J347" s="77">
        <v>2980029.92</v>
      </c>
      <c r="K347" s="77">
        <v>2980029.92</v>
      </c>
      <c r="L347" s="100"/>
      <c r="M347" s="100"/>
      <c r="N347" s="100"/>
    </row>
    <row r="348" spans="2:15" s="78" customFormat="1" ht="48.75" customHeight="1">
      <c r="B348" s="205"/>
      <c r="C348" s="214"/>
      <c r="D348" s="205"/>
      <c r="E348" s="210"/>
      <c r="F348" s="210"/>
      <c r="G348" s="210"/>
      <c r="H348" s="49" t="s">
        <v>276</v>
      </c>
      <c r="I348" s="53"/>
      <c r="J348" s="77">
        <v>718022.98</v>
      </c>
      <c r="K348" s="77">
        <v>718022.98</v>
      </c>
      <c r="L348" s="100"/>
      <c r="M348" s="100"/>
      <c r="N348" s="100"/>
    </row>
    <row r="349" spans="2:15" s="78" customFormat="1" ht="50.25" customHeight="1">
      <c r="B349" s="205"/>
      <c r="C349" s="214"/>
      <c r="D349" s="205"/>
      <c r="E349" s="210"/>
      <c r="F349" s="210"/>
      <c r="G349" s="210"/>
      <c r="H349" s="49" t="s">
        <v>277</v>
      </c>
      <c r="I349" s="53"/>
      <c r="J349" s="77">
        <v>1587588.83</v>
      </c>
      <c r="K349" s="77">
        <v>1587588.83</v>
      </c>
      <c r="L349" s="100"/>
      <c r="M349" s="100"/>
      <c r="N349" s="100"/>
    </row>
    <row r="350" spans="2:15" s="78" customFormat="1" ht="48.75" customHeight="1">
      <c r="B350" s="205"/>
      <c r="C350" s="214"/>
      <c r="D350" s="205"/>
      <c r="E350" s="210"/>
      <c r="F350" s="210"/>
      <c r="G350" s="210"/>
      <c r="H350" s="49" t="s">
        <v>278</v>
      </c>
      <c r="I350" s="53"/>
      <c r="J350" s="77">
        <v>4002439.97</v>
      </c>
      <c r="K350" s="77">
        <v>4002439.97</v>
      </c>
      <c r="L350" s="100"/>
      <c r="M350" s="100"/>
      <c r="N350" s="100"/>
    </row>
    <row r="351" spans="2:15" s="78" customFormat="1" ht="46.5" customHeight="1" thickBot="1">
      <c r="B351" s="212"/>
      <c r="C351" s="215"/>
      <c r="D351" s="212"/>
      <c r="E351" s="217"/>
      <c r="F351" s="217"/>
      <c r="G351" s="217"/>
      <c r="H351" s="50" t="s">
        <v>279</v>
      </c>
      <c r="I351" s="55"/>
      <c r="J351" s="102">
        <v>611719.85</v>
      </c>
      <c r="K351" s="102">
        <v>611719.85</v>
      </c>
      <c r="L351" s="103"/>
      <c r="M351" s="103"/>
      <c r="N351" s="103"/>
    </row>
    <row r="352" spans="2:15" s="78" customFormat="1" ht="50.25" customHeight="1">
      <c r="B352" s="204">
        <v>6</v>
      </c>
      <c r="C352" s="206" t="s">
        <v>17</v>
      </c>
      <c r="D352" s="209" t="s">
        <v>272</v>
      </c>
      <c r="E352" s="204">
        <v>37</v>
      </c>
      <c r="F352" s="204"/>
      <c r="G352" s="204">
        <v>1959</v>
      </c>
      <c r="H352" s="56" t="s">
        <v>4</v>
      </c>
      <c r="I352" s="57">
        <v>2018</v>
      </c>
      <c r="J352" s="97">
        <v>1032120.37</v>
      </c>
      <c r="K352" s="97">
        <v>1032120.37</v>
      </c>
      <c r="L352" s="98"/>
      <c r="M352" s="98"/>
      <c r="N352" s="98"/>
      <c r="O352" s="141"/>
    </row>
    <row r="353" spans="2:15" s="78" customFormat="1" ht="48" customHeight="1">
      <c r="B353" s="205"/>
      <c r="C353" s="214"/>
      <c r="D353" s="205"/>
      <c r="E353" s="210"/>
      <c r="F353" s="210"/>
      <c r="G353" s="210"/>
      <c r="H353" s="47" t="s">
        <v>5</v>
      </c>
      <c r="I353" s="53"/>
      <c r="J353" s="77">
        <v>885523.28</v>
      </c>
      <c r="K353" s="77">
        <v>885523.28</v>
      </c>
      <c r="L353" s="100"/>
      <c r="M353" s="100"/>
      <c r="N353" s="100"/>
    </row>
    <row r="354" spans="2:15" s="78" customFormat="1" ht="49.5" customHeight="1">
      <c r="B354" s="205"/>
      <c r="C354" s="214"/>
      <c r="D354" s="205"/>
      <c r="E354" s="210"/>
      <c r="F354" s="210"/>
      <c r="G354" s="210"/>
      <c r="H354" s="47" t="s">
        <v>6</v>
      </c>
      <c r="I354" s="53"/>
      <c r="J354" s="77">
        <v>572258.28</v>
      </c>
      <c r="K354" s="77">
        <v>572258.28</v>
      </c>
      <c r="L354" s="100"/>
      <c r="M354" s="100"/>
      <c r="N354" s="100"/>
    </row>
    <row r="355" spans="2:15" s="78" customFormat="1" ht="50.25" customHeight="1">
      <c r="B355" s="205"/>
      <c r="C355" s="214"/>
      <c r="D355" s="205"/>
      <c r="E355" s="210"/>
      <c r="F355" s="210"/>
      <c r="G355" s="210"/>
      <c r="H355" s="47" t="s">
        <v>7</v>
      </c>
      <c r="I355" s="53"/>
      <c r="J355" s="77">
        <v>602900.28</v>
      </c>
      <c r="K355" s="77">
        <v>602900.28</v>
      </c>
      <c r="L355" s="100"/>
      <c r="M355" s="100"/>
      <c r="N355" s="100"/>
    </row>
    <row r="356" spans="2:15" s="78" customFormat="1" ht="50.25" customHeight="1">
      <c r="B356" s="205"/>
      <c r="C356" s="214"/>
      <c r="D356" s="205"/>
      <c r="E356" s="210"/>
      <c r="F356" s="210"/>
      <c r="G356" s="210"/>
      <c r="H356" s="47" t="s">
        <v>8</v>
      </c>
      <c r="I356" s="53"/>
      <c r="J356" s="77">
        <v>324818.42</v>
      </c>
      <c r="K356" s="77">
        <v>324818.42</v>
      </c>
      <c r="L356" s="100"/>
      <c r="M356" s="100"/>
      <c r="N356" s="100"/>
    </row>
    <row r="357" spans="2:15" s="78" customFormat="1" ht="48.75" customHeight="1">
      <c r="B357" s="205"/>
      <c r="C357" s="214"/>
      <c r="D357" s="205"/>
      <c r="E357" s="210"/>
      <c r="F357" s="210"/>
      <c r="G357" s="210"/>
      <c r="H357" s="47" t="s">
        <v>3</v>
      </c>
      <c r="I357" s="53"/>
      <c r="J357" s="77">
        <v>11235671.18</v>
      </c>
      <c r="K357" s="77">
        <v>11235671.18</v>
      </c>
      <c r="L357" s="100"/>
      <c r="M357" s="100"/>
      <c r="N357" s="100"/>
    </row>
    <row r="358" spans="2:15" s="78" customFormat="1" ht="50.25" customHeight="1">
      <c r="B358" s="205"/>
      <c r="C358" s="214"/>
      <c r="D358" s="205"/>
      <c r="E358" s="210"/>
      <c r="F358" s="210"/>
      <c r="G358" s="210"/>
      <c r="H358" s="49" t="s">
        <v>276</v>
      </c>
      <c r="I358" s="53"/>
      <c r="J358" s="77">
        <v>2707177.54</v>
      </c>
      <c r="K358" s="77">
        <v>2707177.54</v>
      </c>
      <c r="L358" s="100"/>
      <c r="M358" s="100"/>
      <c r="N358" s="100"/>
    </row>
    <row r="359" spans="2:15" s="78" customFormat="1" ht="52.5" customHeight="1">
      <c r="B359" s="205"/>
      <c r="C359" s="214"/>
      <c r="D359" s="205"/>
      <c r="E359" s="210"/>
      <c r="F359" s="210"/>
      <c r="G359" s="210"/>
      <c r="H359" s="49" t="s">
        <v>277</v>
      </c>
      <c r="I359" s="53"/>
      <c r="J359" s="77">
        <v>5985720.4500000002</v>
      </c>
      <c r="K359" s="77">
        <v>5985720.4500000002</v>
      </c>
      <c r="L359" s="100"/>
      <c r="M359" s="100"/>
      <c r="N359" s="100"/>
    </row>
    <row r="360" spans="2:15" s="78" customFormat="1" ht="48" customHeight="1">
      <c r="B360" s="205"/>
      <c r="C360" s="214"/>
      <c r="D360" s="205"/>
      <c r="E360" s="210"/>
      <c r="F360" s="210"/>
      <c r="G360" s="210"/>
      <c r="H360" s="49" t="s">
        <v>278</v>
      </c>
      <c r="I360" s="53"/>
      <c r="J360" s="77">
        <v>15090448.17</v>
      </c>
      <c r="K360" s="77">
        <v>15090448.17</v>
      </c>
      <c r="L360" s="100"/>
      <c r="M360" s="100"/>
      <c r="N360" s="100"/>
    </row>
    <row r="361" spans="2:15" s="78" customFormat="1" ht="50.25" customHeight="1" thickBot="1">
      <c r="B361" s="212"/>
      <c r="C361" s="215"/>
      <c r="D361" s="212"/>
      <c r="E361" s="217"/>
      <c r="F361" s="217"/>
      <c r="G361" s="217"/>
      <c r="H361" s="50" t="s">
        <v>279</v>
      </c>
      <c r="I361" s="55"/>
      <c r="J361" s="102">
        <v>2306380.5499999998</v>
      </c>
      <c r="K361" s="102">
        <v>2306380.5499999998</v>
      </c>
      <c r="L361" s="103"/>
      <c r="M361" s="103"/>
      <c r="N361" s="103"/>
    </row>
    <row r="362" spans="2:15" s="78" customFormat="1" ht="48" customHeight="1">
      <c r="B362" s="211">
        <v>7</v>
      </c>
      <c r="C362" s="213" t="s">
        <v>17</v>
      </c>
      <c r="D362" s="216" t="s">
        <v>271</v>
      </c>
      <c r="E362" s="211">
        <v>29</v>
      </c>
      <c r="F362" s="211"/>
      <c r="G362" s="211">
        <v>1959</v>
      </c>
      <c r="H362" s="48" t="s">
        <v>5</v>
      </c>
      <c r="I362" s="54">
        <v>2018</v>
      </c>
      <c r="J362" s="127">
        <v>228681.38</v>
      </c>
      <c r="K362" s="127">
        <v>228681.38</v>
      </c>
      <c r="L362" s="99"/>
      <c r="M362" s="99"/>
      <c r="N362" s="99"/>
      <c r="O362" s="141"/>
    </row>
    <row r="363" spans="2:15" s="78" customFormat="1" ht="47.25" customHeight="1">
      <c r="B363" s="220"/>
      <c r="C363" s="214"/>
      <c r="D363" s="218"/>
      <c r="E363" s="220"/>
      <c r="F363" s="220"/>
      <c r="G363" s="220"/>
      <c r="H363" s="47" t="s">
        <v>3</v>
      </c>
      <c r="I363" s="53"/>
      <c r="J363" s="77">
        <v>2901548.51</v>
      </c>
      <c r="K363" s="77">
        <v>2901548.51</v>
      </c>
      <c r="L363" s="100"/>
      <c r="M363" s="100"/>
      <c r="N363" s="100"/>
    </row>
    <row r="364" spans="2:15" s="78" customFormat="1" ht="47.25" customHeight="1">
      <c r="B364" s="210"/>
      <c r="C364" s="214"/>
      <c r="D364" s="205"/>
      <c r="E364" s="210"/>
      <c r="F364" s="210"/>
      <c r="G364" s="210"/>
      <c r="H364" s="49" t="s">
        <v>277</v>
      </c>
      <c r="I364" s="53"/>
      <c r="J364" s="77">
        <v>1545778.44</v>
      </c>
      <c r="K364" s="77">
        <v>1545778.44</v>
      </c>
      <c r="L364" s="100"/>
      <c r="M364" s="100"/>
      <c r="N364" s="100"/>
    </row>
    <row r="365" spans="2:15" s="78" customFormat="1" ht="51" customHeight="1">
      <c r="B365" s="210"/>
      <c r="C365" s="214"/>
      <c r="D365" s="205"/>
      <c r="E365" s="210"/>
      <c r="F365" s="210"/>
      <c r="G365" s="210"/>
      <c r="H365" s="49" t="s">
        <v>278</v>
      </c>
      <c r="I365" s="53"/>
      <c r="J365" s="77">
        <v>3897022.85</v>
      </c>
      <c r="K365" s="77">
        <v>3897022.85</v>
      </c>
      <c r="L365" s="100"/>
      <c r="M365" s="100"/>
      <c r="N365" s="100"/>
    </row>
    <row r="366" spans="2:15" s="78" customFormat="1" ht="48" customHeight="1" thickBot="1">
      <c r="B366" s="217"/>
      <c r="C366" s="215"/>
      <c r="D366" s="212"/>
      <c r="E366" s="217"/>
      <c r="F366" s="217"/>
      <c r="G366" s="217"/>
      <c r="H366" s="50" t="s">
        <v>279</v>
      </c>
      <c r="I366" s="55"/>
      <c r="J366" s="102">
        <v>595609.73</v>
      </c>
      <c r="K366" s="102">
        <v>595609.73</v>
      </c>
      <c r="L366" s="103"/>
      <c r="M366" s="103"/>
      <c r="N366" s="103"/>
    </row>
    <row r="367" spans="2:15" s="78" customFormat="1" ht="50.25" customHeight="1">
      <c r="B367" s="204">
        <v>8</v>
      </c>
      <c r="C367" s="206" t="s">
        <v>17</v>
      </c>
      <c r="D367" s="209" t="s">
        <v>271</v>
      </c>
      <c r="E367" s="204">
        <v>31</v>
      </c>
      <c r="F367" s="204"/>
      <c r="G367" s="204">
        <v>1959</v>
      </c>
      <c r="H367" s="56" t="s">
        <v>5</v>
      </c>
      <c r="I367" s="57">
        <v>2018</v>
      </c>
      <c r="J367" s="97">
        <v>221247</v>
      </c>
      <c r="K367" s="97">
        <v>221247</v>
      </c>
      <c r="L367" s="98"/>
      <c r="M367" s="98"/>
      <c r="N367" s="98"/>
      <c r="O367" s="141"/>
    </row>
    <row r="368" spans="2:15" s="78" customFormat="1" ht="46.5" customHeight="1">
      <c r="B368" s="211"/>
      <c r="C368" s="213"/>
      <c r="D368" s="216"/>
      <c r="E368" s="211"/>
      <c r="F368" s="211"/>
      <c r="G368" s="211"/>
      <c r="H368" s="47" t="s">
        <v>3</v>
      </c>
      <c r="I368" s="53"/>
      <c r="J368" s="77">
        <v>2807219.88</v>
      </c>
      <c r="K368" s="77">
        <v>2807219.88</v>
      </c>
      <c r="L368" s="100"/>
      <c r="M368" s="100"/>
      <c r="N368" s="100"/>
    </row>
    <row r="369" spans="2:15" s="78" customFormat="1" ht="52.5" customHeight="1">
      <c r="B369" s="210"/>
      <c r="C369" s="214"/>
      <c r="D369" s="205"/>
      <c r="E369" s="210"/>
      <c r="F369" s="210"/>
      <c r="G369" s="210"/>
      <c r="H369" s="49" t="s">
        <v>277</v>
      </c>
      <c r="I369" s="53"/>
      <c r="J369" s="77">
        <v>1495525.56</v>
      </c>
      <c r="K369" s="77">
        <v>1495525.56</v>
      </c>
      <c r="L369" s="100"/>
      <c r="M369" s="100"/>
      <c r="N369" s="100"/>
    </row>
    <row r="370" spans="2:15" s="78" customFormat="1" ht="45" customHeight="1">
      <c r="B370" s="210"/>
      <c r="C370" s="214"/>
      <c r="D370" s="205"/>
      <c r="E370" s="210"/>
      <c r="F370" s="210"/>
      <c r="G370" s="210"/>
      <c r="H370" s="49" t="s">
        <v>278</v>
      </c>
      <c r="I370" s="53"/>
      <c r="J370" s="77">
        <v>3770331.6</v>
      </c>
      <c r="K370" s="77">
        <v>3770331.6</v>
      </c>
      <c r="L370" s="100"/>
      <c r="M370" s="100"/>
      <c r="N370" s="100"/>
    </row>
    <row r="371" spans="2:15" s="78" customFormat="1" ht="51.75" customHeight="1" thickBot="1">
      <c r="B371" s="217"/>
      <c r="C371" s="215"/>
      <c r="D371" s="212"/>
      <c r="E371" s="217"/>
      <c r="F371" s="217"/>
      <c r="G371" s="217"/>
      <c r="H371" s="50" t="s">
        <v>279</v>
      </c>
      <c r="I371" s="55"/>
      <c r="J371" s="102">
        <v>576246.6</v>
      </c>
      <c r="K371" s="102">
        <v>576246.6</v>
      </c>
      <c r="L371" s="103"/>
      <c r="M371" s="103"/>
      <c r="N371" s="103"/>
    </row>
    <row r="372" spans="2:15" s="78" customFormat="1" ht="50.25" customHeight="1">
      <c r="B372" s="211">
        <v>9</v>
      </c>
      <c r="C372" s="213" t="s">
        <v>17</v>
      </c>
      <c r="D372" s="216" t="s">
        <v>267</v>
      </c>
      <c r="E372" s="211">
        <v>12</v>
      </c>
      <c r="F372" s="211"/>
      <c r="G372" s="211">
        <v>1959</v>
      </c>
      <c r="H372" s="48" t="s">
        <v>4</v>
      </c>
      <c r="I372" s="54">
        <v>2018</v>
      </c>
      <c r="J372" s="127">
        <v>435335.88</v>
      </c>
      <c r="K372" s="127">
        <v>435335.88</v>
      </c>
      <c r="L372" s="99"/>
      <c r="M372" s="99"/>
      <c r="N372" s="99"/>
      <c r="O372" s="141"/>
    </row>
    <row r="373" spans="2:15" s="78" customFormat="1" ht="48.75" customHeight="1">
      <c r="B373" s="205"/>
      <c r="C373" s="214"/>
      <c r="D373" s="205"/>
      <c r="E373" s="210"/>
      <c r="F373" s="210"/>
      <c r="G373" s="210"/>
      <c r="H373" s="47" t="s">
        <v>5</v>
      </c>
      <c r="I373" s="53"/>
      <c r="J373" s="77">
        <v>373503</v>
      </c>
      <c r="K373" s="77">
        <v>373503</v>
      </c>
      <c r="L373" s="100"/>
      <c r="M373" s="100"/>
      <c r="N373" s="100"/>
    </row>
    <row r="374" spans="2:15" s="78" customFormat="1" ht="50.25" customHeight="1">
      <c r="B374" s="205"/>
      <c r="C374" s="214"/>
      <c r="D374" s="205"/>
      <c r="E374" s="210"/>
      <c r="F374" s="210"/>
      <c r="G374" s="210"/>
      <c r="H374" s="47" t="s">
        <v>6</v>
      </c>
      <c r="I374" s="53"/>
      <c r="J374" s="77">
        <v>241371.8</v>
      </c>
      <c r="K374" s="77">
        <v>241371.8</v>
      </c>
      <c r="L374" s="100"/>
      <c r="M374" s="100"/>
      <c r="N374" s="100"/>
    </row>
    <row r="375" spans="2:15" s="78" customFormat="1" ht="48" customHeight="1">
      <c r="B375" s="205"/>
      <c r="C375" s="214"/>
      <c r="D375" s="205"/>
      <c r="E375" s="210"/>
      <c r="F375" s="210"/>
      <c r="G375" s="210"/>
      <c r="H375" s="47" t="s">
        <v>7</v>
      </c>
      <c r="I375" s="53"/>
      <c r="J375" s="77">
        <v>254296.04</v>
      </c>
      <c r="K375" s="77">
        <v>254296.04</v>
      </c>
      <c r="L375" s="100"/>
      <c r="M375" s="100"/>
      <c r="N375" s="100"/>
    </row>
    <row r="376" spans="2:15" s="78" customFormat="1" ht="49.5" customHeight="1">
      <c r="B376" s="205"/>
      <c r="C376" s="214"/>
      <c r="D376" s="205"/>
      <c r="E376" s="210"/>
      <c r="F376" s="210"/>
      <c r="G376" s="210"/>
      <c r="H376" s="47" t="s">
        <v>8</v>
      </c>
      <c r="I376" s="53"/>
      <c r="J376" s="77">
        <v>137004.48000000001</v>
      </c>
      <c r="K376" s="77">
        <v>137004.48000000001</v>
      </c>
      <c r="L376" s="100"/>
      <c r="M376" s="100"/>
      <c r="N376" s="100"/>
    </row>
    <row r="377" spans="2:15" s="78" customFormat="1" ht="48.75" customHeight="1">
      <c r="B377" s="205"/>
      <c r="C377" s="214"/>
      <c r="D377" s="205"/>
      <c r="E377" s="210"/>
      <c r="F377" s="210"/>
      <c r="G377" s="210"/>
      <c r="H377" s="47" t="s">
        <v>3</v>
      </c>
      <c r="I377" s="53"/>
      <c r="J377" s="77">
        <v>4739070.12</v>
      </c>
      <c r="K377" s="77">
        <v>4739070.12</v>
      </c>
      <c r="L377" s="100"/>
      <c r="M377" s="100"/>
      <c r="N377" s="100"/>
    </row>
    <row r="378" spans="2:15" s="78" customFormat="1" ht="49.5" customHeight="1">
      <c r="B378" s="205"/>
      <c r="C378" s="214"/>
      <c r="D378" s="205"/>
      <c r="E378" s="210"/>
      <c r="F378" s="210"/>
      <c r="G378" s="210"/>
      <c r="H378" s="49" t="s">
        <v>277</v>
      </c>
      <c r="I378" s="53"/>
      <c r="J378" s="77">
        <v>2524704.44</v>
      </c>
      <c r="K378" s="77">
        <v>2524704.44</v>
      </c>
      <c r="L378" s="100"/>
      <c r="M378" s="100"/>
      <c r="N378" s="100"/>
    </row>
    <row r="379" spans="2:15" s="78" customFormat="1" ht="51.75" customHeight="1">
      <c r="B379" s="205"/>
      <c r="C379" s="214"/>
      <c r="D379" s="205"/>
      <c r="E379" s="210"/>
      <c r="F379" s="210"/>
      <c r="G379" s="210"/>
      <c r="H379" s="49" t="s">
        <v>278</v>
      </c>
      <c r="I379" s="53"/>
      <c r="J379" s="77">
        <v>6364968.4000000004</v>
      </c>
      <c r="K379" s="77">
        <v>6364968.4000000004</v>
      </c>
      <c r="L379" s="100"/>
      <c r="M379" s="100"/>
      <c r="N379" s="100"/>
    </row>
    <row r="380" spans="2:15" s="78" customFormat="1" ht="51" customHeight="1" thickBot="1">
      <c r="B380" s="212"/>
      <c r="C380" s="215"/>
      <c r="D380" s="212"/>
      <c r="E380" s="217"/>
      <c r="F380" s="217"/>
      <c r="G380" s="217"/>
      <c r="H380" s="50" t="s">
        <v>279</v>
      </c>
      <c r="I380" s="55"/>
      <c r="J380" s="102">
        <v>972803.4</v>
      </c>
      <c r="K380" s="102">
        <v>972803.4</v>
      </c>
      <c r="L380" s="103"/>
      <c r="M380" s="103"/>
      <c r="N380" s="103"/>
    </row>
    <row r="381" spans="2:15" s="78" customFormat="1" ht="50.25" customHeight="1">
      <c r="B381" s="204">
        <v>10</v>
      </c>
      <c r="C381" s="206" t="s">
        <v>17</v>
      </c>
      <c r="D381" s="209" t="s">
        <v>266</v>
      </c>
      <c r="E381" s="204">
        <v>15</v>
      </c>
      <c r="F381" s="204"/>
      <c r="G381" s="204">
        <v>1960</v>
      </c>
      <c r="H381" s="56" t="s">
        <v>4</v>
      </c>
      <c r="I381" s="57">
        <v>2018</v>
      </c>
      <c r="J381" s="97">
        <v>1142340.76</v>
      </c>
      <c r="K381" s="97">
        <v>1142340.76</v>
      </c>
      <c r="L381" s="98"/>
      <c r="M381" s="98"/>
      <c r="N381" s="99"/>
      <c r="O381" s="141"/>
    </row>
    <row r="382" spans="2:15" s="78" customFormat="1" ht="46.5" customHeight="1">
      <c r="B382" s="205"/>
      <c r="C382" s="214"/>
      <c r="D382" s="205"/>
      <c r="E382" s="210"/>
      <c r="F382" s="210"/>
      <c r="G382" s="210"/>
      <c r="H382" s="47" t="s">
        <v>5</v>
      </c>
      <c r="I382" s="53"/>
      <c r="J382" s="77">
        <v>980088.53</v>
      </c>
      <c r="K382" s="77">
        <v>980088.53</v>
      </c>
      <c r="L382" s="100"/>
      <c r="M382" s="100"/>
      <c r="N382" s="100"/>
    </row>
    <row r="383" spans="2:15" s="78" customFormat="1" ht="48" customHeight="1">
      <c r="B383" s="205"/>
      <c r="C383" s="214"/>
      <c r="D383" s="205"/>
      <c r="E383" s="210"/>
      <c r="F383" s="210"/>
      <c r="G383" s="210"/>
      <c r="H383" s="47" t="s">
        <v>6</v>
      </c>
      <c r="I383" s="53"/>
      <c r="J383" s="77">
        <v>633370.37</v>
      </c>
      <c r="K383" s="77">
        <v>633370.37</v>
      </c>
      <c r="L383" s="100"/>
      <c r="M383" s="100"/>
      <c r="N383" s="100"/>
    </row>
    <row r="384" spans="2:15" s="78" customFormat="1" ht="48" customHeight="1">
      <c r="B384" s="205"/>
      <c r="C384" s="214"/>
      <c r="D384" s="205"/>
      <c r="E384" s="210"/>
      <c r="F384" s="210"/>
      <c r="G384" s="210"/>
      <c r="H384" s="47" t="s">
        <v>7</v>
      </c>
      <c r="I384" s="53"/>
      <c r="J384" s="77">
        <v>667284.15</v>
      </c>
      <c r="K384" s="77">
        <v>667284.15</v>
      </c>
      <c r="L384" s="100"/>
      <c r="M384" s="100"/>
      <c r="N384" s="100"/>
    </row>
    <row r="385" spans="2:15" s="78" customFormat="1" ht="47.25" customHeight="1">
      <c r="B385" s="205"/>
      <c r="C385" s="214"/>
      <c r="D385" s="205"/>
      <c r="E385" s="210"/>
      <c r="F385" s="210"/>
      <c r="G385" s="210"/>
      <c r="H385" s="47" t="s">
        <v>8</v>
      </c>
      <c r="I385" s="53"/>
      <c r="J385" s="101">
        <v>359505.86</v>
      </c>
      <c r="K385" s="101">
        <v>359505.86</v>
      </c>
      <c r="L385" s="100"/>
      <c r="M385" s="100"/>
      <c r="N385" s="100"/>
    </row>
    <row r="386" spans="2:15" s="78" customFormat="1" ht="48" customHeight="1">
      <c r="B386" s="205"/>
      <c r="C386" s="214"/>
      <c r="D386" s="205"/>
      <c r="E386" s="210"/>
      <c r="F386" s="210"/>
      <c r="G386" s="210"/>
      <c r="H386" s="47" t="s">
        <v>3</v>
      </c>
      <c r="I386" s="53"/>
      <c r="J386" s="77">
        <v>12435531.289999999</v>
      </c>
      <c r="K386" s="77">
        <v>12435531.289999999</v>
      </c>
      <c r="L386" s="100"/>
      <c r="M386" s="100"/>
      <c r="N386" s="100"/>
    </row>
    <row r="387" spans="2:15" s="78" customFormat="1" ht="49.5" customHeight="1">
      <c r="B387" s="205"/>
      <c r="C387" s="214"/>
      <c r="D387" s="205"/>
      <c r="E387" s="210"/>
      <c r="F387" s="210"/>
      <c r="G387" s="210"/>
      <c r="H387" s="49" t="s">
        <v>276</v>
      </c>
      <c r="I387" s="53"/>
      <c r="J387" s="77">
        <v>2996277.7</v>
      </c>
      <c r="K387" s="77">
        <v>2996277.7</v>
      </c>
      <c r="L387" s="100"/>
      <c r="M387" s="100"/>
      <c r="N387" s="100"/>
    </row>
    <row r="388" spans="2:15" s="78" customFormat="1" ht="53.25" customHeight="1">
      <c r="B388" s="205"/>
      <c r="C388" s="214"/>
      <c r="D388" s="205"/>
      <c r="E388" s="210"/>
      <c r="F388" s="210"/>
      <c r="G388" s="210"/>
      <c r="H388" s="49" t="s">
        <v>277</v>
      </c>
      <c r="I388" s="53"/>
      <c r="J388" s="77">
        <v>6624937.0199999996</v>
      </c>
      <c r="K388" s="77">
        <v>6624937.0199999996</v>
      </c>
      <c r="L388" s="100"/>
      <c r="M388" s="100"/>
      <c r="N388" s="100"/>
    </row>
    <row r="389" spans="2:15" s="78" customFormat="1" ht="46.5" customHeight="1">
      <c r="B389" s="205"/>
      <c r="C389" s="214"/>
      <c r="D389" s="205"/>
      <c r="E389" s="210"/>
      <c r="F389" s="210"/>
      <c r="G389" s="210"/>
      <c r="H389" s="49" t="s">
        <v>278</v>
      </c>
      <c r="I389" s="53"/>
      <c r="J389" s="77">
        <v>16701960.869999999</v>
      </c>
      <c r="K389" s="77">
        <v>16701960.869999999</v>
      </c>
      <c r="L389" s="100"/>
      <c r="M389" s="100"/>
      <c r="N389" s="100"/>
    </row>
    <row r="390" spans="2:15" s="78" customFormat="1" ht="47.25" customHeight="1" thickBot="1">
      <c r="B390" s="212"/>
      <c r="C390" s="215"/>
      <c r="D390" s="212"/>
      <c r="E390" s="217"/>
      <c r="F390" s="217"/>
      <c r="G390" s="217"/>
      <c r="H390" s="50" t="s">
        <v>279</v>
      </c>
      <c r="I390" s="55"/>
      <c r="J390" s="102">
        <v>2552679.5</v>
      </c>
      <c r="K390" s="102">
        <v>2552679.5</v>
      </c>
      <c r="L390" s="103"/>
      <c r="M390" s="103"/>
      <c r="N390" s="100"/>
    </row>
    <row r="391" spans="2:15" s="78" customFormat="1" ht="48" customHeight="1">
      <c r="B391" s="204">
        <v>10</v>
      </c>
      <c r="C391" s="206" t="s">
        <v>17</v>
      </c>
      <c r="D391" s="209" t="s">
        <v>274</v>
      </c>
      <c r="E391" s="204">
        <v>40</v>
      </c>
      <c r="F391" s="204" t="s">
        <v>261</v>
      </c>
      <c r="G391" s="204">
        <v>1960</v>
      </c>
      <c r="H391" s="56" t="s">
        <v>4</v>
      </c>
      <c r="I391" s="57">
        <v>2018</v>
      </c>
      <c r="J391" s="97">
        <v>529681.76</v>
      </c>
      <c r="K391" s="97">
        <v>529681.76</v>
      </c>
      <c r="L391" s="98"/>
      <c r="M391" s="98"/>
      <c r="N391" s="98"/>
      <c r="O391" s="141"/>
    </row>
    <row r="392" spans="2:15" s="78" customFormat="1" ht="48" customHeight="1">
      <c r="B392" s="205"/>
      <c r="C392" s="214"/>
      <c r="D392" s="205"/>
      <c r="E392" s="210"/>
      <c r="F392" s="210"/>
      <c r="G392" s="210"/>
      <c r="H392" s="47" t="s">
        <v>5</v>
      </c>
      <c r="I392" s="53"/>
      <c r="J392" s="77">
        <v>454448.48</v>
      </c>
      <c r="K392" s="77">
        <v>454448.48</v>
      </c>
      <c r="L392" s="100"/>
      <c r="M392" s="100"/>
      <c r="N392" s="100"/>
    </row>
    <row r="393" spans="2:15" s="78" customFormat="1" ht="48" customHeight="1">
      <c r="B393" s="205"/>
      <c r="C393" s="214"/>
      <c r="D393" s="205"/>
      <c r="E393" s="210"/>
      <c r="F393" s="210"/>
      <c r="G393" s="210"/>
      <c r="H393" s="47" t="s">
        <v>6</v>
      </c>
      <c r="I393" s="53"/>
      <c r="J393" s="77">
        <v>293681.84000000003</v>
      </c>
      <c r="K393" s="77">
        <v>293681.84000000003</v>
      </c>
      <c r="L393" s="100"/>
      <c r="M393" s="100"/>
      <c r="N393" s="100"/>
    </row>
    <row r="394" spans="2:15" s="78" customFormat="1" ht="50.25" customHeight="1">
      <c r="B394" s="205"/>
      <c r="C394" s="214"/>
      <c r="D394" s="205"/>
      <c r="E394" s="210"/>
      <c r="F394" s="210"/>
      <c r="G394" s="210"/>
      <c r="H394" s="47" t="s">
        <v>7</v>
      </c>
      <c r="I394" s="53"/>
      <c r="J394" s="77">
        <v>309407.01</v>
      </c>
      <c r="K394" s="77">
        <v>309407.01</v>
      </c>
      <c r="L394" s="100"/>
      <c r="M394" s="100"/>
      <c r="N394" s="100"/>
    </row>
    <row r="395" spans="2:15" s="78" customFormat="1" ht="51" customHeight="1">
      <c r="B395" s="205"/>
      <c r="C395" s="214"/>
      <c r="D395" s="205"/>
      <c r="E395" s="210"/>
      <c r="F395" s="210"/>
      <c r="G395" s="210"/>
      <c r="H395" s="47" t="s">
        <v>8</v>
      </c>
      <c r="I395" s="53"/>
      <c r="J395" s="77">
        <v>166696.06</v>
      </c>
      <c r="K395" s="77">
        <v>166696.06</v>
      </c>
      <c r="L395" s="100"/>
      <c r="M395" s="100"/>
      <c r="N395" s="100"/>
    </row>
    <row r="396" spans="2:15" s="78" customFormat="1" ht="48" customHeight="1">
      <c r="B396" s="205"/>
      <c r="C396" s="214"/>
      <c r="D396" s="205"/>
      <c r="E396" s="210"/>
      <c r="F396" s="210"/>
      <c r="G396" s="210"/>
      <c r="H396" s="47" t="s">
        <v>3</v>
      </c>
      <c r="I396" s="53"/>
      <c r="J396" s="77">
        <v>5766120.1900000004</v>
      </c>
      <c r="K396" s="77">
        <v>5766120.1900000004</v>
      </c>
      <c r="L396" s="100"/>
      <c r="M396" s="100"/>
      <c r="N396" s="100"/>
    </row>
    <row r="397" spans="2:15" s="78" customFormat="1" ht="52.5" customHeight="1">
      <c r="B397" s="205"/>
      <c r="C397" s="214"/>
      <c r="D397" s="205"/>
      <c r="E397" s="210"/>
      <c r="F397" s="210"/>
      <c r="G397" s="210"/>
      <c r="H397" s="49" t="s">
        <v>276</v>
      </c>
      <c r="I397" s="53"/>
      <c r="J397" s="77">
        <v>1389317.18</v>
      </c>
      <c r="K397" s="77">
        <v>1389317.18</v>
      </c>
      <c r="L397" s="100"/>
      <c r="M397" s="100"/>
      <c r="N397" s="100"/>
    </row>
    <row r="398" spans="2:15" s="78" customFormat="1" ht="48.75" customHeight="1">
      <c r="B398" s="205"/>
      <c r="C398" s="214"/>
      <c r="D398" s="205"/>
      <c r="E398" s="210"/>
      <c r="F398" s="210"/>
      <c r="G398" s="210"/>
      <c r="H398" s="49" t="s">
        <v>277</v>
      </c>
      <c r="I398" s="53"/>
      <c r="J398" s="77">
        <v>3071857.74</v>
      </c>
      <c r="K398" s="77">
        <v>3071857.74</v>
      </c>
      <c r="L398" s="100"/>
      <c r="M398" s="100"/>
      <c r="N398" s="100"/>
    </row>
    <row r="399" spans="2:15" s="78" customFormat="1" ht="45.75" customHeight="1">
      <c r="B399" s="205"/>
      <c r="C399" s="214"/>
      <c r="D399" s="205"/>
      <c r="E399" s="210"/>
      <c r="F399" s="210"/>
      <c r="G399" s="210"/>
      <c r="H399" s="49" t="s">
        <v>278</v>
      </c>
      <c r="I399" s="53"/>
      <c r="J399" s="77">
        <v>7744382.7300000004</v>
      </c>
      <c r="K399" s="77">
        <v>7744382.7300000004</v>
      </c>
      <c r="L399" s="100"/>
      <c r="M399" s="100"/>
      <c r="N399" s="100"/>
    </row>
    <row r="400" spans="2:15" s="78" customFormat="1" ht="51.75" customHeight="1" thickBot="1">
      <c r="B400" s="212"/>
      <c r="C400" s="215"/>
      <c r="D400" s="212"/>
      <c r="E400" s="217"/>
      <c r="F400" s="217"/>
      <c r="G400" s="217"/>
      <c r="H400" s="50" t="s">
        <v>279</v>
      </c>
      <c r="I400" s="55"/>
      <c r="J400" s="102">
        <v>1183629.1100000001</v>
      </c>
      <c r="K400" s="102">
        <v>1183629.1100000001</v>
      </c>
      <c r="L400" s="103"/>
      <c r="M400" s="103"/>
      <c r="N400" s="103"/>
    </row>
    <row r="401" spans="2:15" s="78" customFormat="1" ht="48" customHeight="1">
      <c r="B401" s="204">
        <v>11</v>
      </c>
      <c r="C401" s="206" t="s">
        <v>17</v>
      </c>
      <c r="D401" s="209" t="s">
        <v>268</v>
      </c>
      <c r="E401" s="204">
        <v>8</v>
      </c>
      <c r="F401" s="204"/>
      <c r="G401" s="204">
        <v>1960</v>
      </c>
      <c r="H401" s="56" t="s">
        <v>4</v>
      </c>
      <c r="I401" s="57">
        <v>2018</v>
      </c>
      <c r="J401" s="97">
        <v>1078773.3999999999</v>
      </c>
      <c r="K401" s="97">
        <v>1078773.3999999999</v>
      </c>
      <c r="L401" s="98"/>
      <c r="M401" s="98"/>
      <c r="N401" s="98"/>
      <c r="O401" s="141"/>
    </row>
    <row r="402" spans="2:15" s="78" customFormat="1" ht="49.5" customHeight="1">
      <c r="B402" s="205"/>
      <c r="C402" s="214"/>
      <c r="D402" s="205"/>
      <c r="E402" s="210"/>
      <c r="F402" s="210"/>
      <c r="G402" s="210"/>
      <c r="H402" s="47" t="s">
        <v>5</v>
      </c>
      <c r="I402" s="53"/>
      <c r="J402" s="77">
        <v>925549.95</v>
      </c>
      <c r="K402" s="77">
        <v>925549.95</v>
      </c>
      <c r="L402" s="100"/>
      <c r="M402" s="100"/>
      <c r="N402" s="100"/>
    </row>
    <row r="403" spans="2:15" s="78" customFormat="1" ht="48.75" customHeight="1">
      <c r="B403" s="205"/>
      <c r="C403" s="214"/>
      <c r="D403" s="205"/>
      <c r="E403" s="210"/>
      <c r="F403" s="210"/>
      <c r="G403" s="210"/>
      <c r="H403" s="47" t="s">
        <v>6</v>
      </c>
      <c r="I403" s="53"/>
      <c r="J403" s="77">
        <v>598125.47</v>
      </c>
      <c r="K403" s="77">
        <v>598125.47</v>
      </c>
      <c r="L403" s="100"/>
      <c r="M403" s="100"/>
      <c r="N403" s="100"/>
    </row>
    <row r="404" spans="2:15" s="78" customFormat="1" ht="49.5" customHeight="1">
      <c r="B404" s="205"/>
      <c r="C404" s="214"/>
      <c r="D404" s="205"/>
      <c r="E404" s="210"/>
      <c r="F404" s="210"/>
      <c r="G404" s="210"/>
      <c r="H404" s="47" t="s">
        <v>7</v>
      </c>
      <c r="I404" s="53"/>
      <c r="J404" s="77">
        <v>630152.06999999995</v>
      </c>
      <c r="K404" s="77">
        <v>630152.06999999995</v>
      </c>
      <c r="L404" s="100"/>
      <c r="M404" s="100"/>
      <c r="N404" s="100"/>
    </row>
    <row r="405" spans="2:15" s="78" customFormat="1" ht="46.5" customHeight="1">
      <c r="B405" s="205"/>
      <c r="C405" s="214"/>
      <c r="D405" s="205"/>
      <c r="E405" s="210"/>
      <c r="F405" s="210"/>
      <c r="G405" s="210"/>
      <c r="H405" s="47" t="s">
        <v>8</v>
      </c>
      <c r="I405" s="53"/>
      <c r="J405" s="77">
        <v>339500.59</v>
      </c>
      <c r="K405" s="77">
        <v>339500.59</v>
      </c>
      <c r="L405" s="100"/>
      <c r="M405" s="100"/>
      <c r="N405" s="100"/>
    </row>
    <row r="406" spans="2:15" s="78" customFormat="1" ht="47.25" customHeight="1">
      <c r="B406" s="205"/>
      <c r="C406" s="214"/>
      <c r="D406" s="205"/>
      <c r="E406" s="210"/>
      <c r="F406" s="210"/>
      <c r="G406" s="210"/>
      <c r="H406" s="47" t="s">
        <v>3</v>
      </c>
      <c r="I406" s="53"/>
      <c r="J406" s="77">
        <v>11743536.5</v>
      </c>
      <c r="K406" s="77">
        <v>11743536.5</v>
      </c>
      <c r="L406" s="100"/>
      <c r="M406" s="100"/>
      <c r="N406" s="100"/>
    </row>
    <row r="407" spans="2:15" s="78" customFormat="1" ht="47.25" customHeight="1">
      <c r="B407" s="205"/>
      <c r="C407" s="214"/>
      <c r="D407" s="205"/>
      <c r="E407" s="210"/>
      <c r="F407" s="210"/>
      <c r="G407" s="210"/>
      <c r="H407" s="47" t="s">
        <v>276</v>
      </c>
      <c r="I407" s="53"/>
      <c r="J407" s="77">
        <v>2829545.09</v>
      </c>
      <c r="K407" s="77">
        <v>2829545.09</v>
      </c>
      <c r="L407" s="100"/>
      <c r="M407" s="100"/>
      <c r="N407" s="100"/>
    </row>
    <row r="408" spans="2:15" s="78" customFormat="1" ht="51" customHeight="1">
      <c r="B408" s="205"/>
      <c r="C408" s="214"/>
      <c r="D408" s="205"/>
      <c r="E408" s="210"/>
      <c r="F408" s="210"/>
      <c r="G408" s="210"/>
      <c r="H408" s="49" t="s">
        <v>277</v>
      </c>
      <c r="I408" s="53"/>
      <c r="J408" s="77">
        <v>6256281.9299999997</v>
      </c>
      <c r="K408" s="77">
        <v>6256281.9299999997</v>
      </c>
      <c r="L408" s="100"/>
      <c r="M408" s="100"/>
      <c r="N408" s="100"/>
    </row>
    <row r="409" spans="2:15" s="78" customFormat="1" ht="47.25" customHeight="1">
      <c r="B409" s="205"/>
      <c r="C409" s="214"/>
      <c r="D409" s="205"/>
      <c r="E409" s="210"/>
      <c r="F409" s="210"/>
      <c r="G409" s="210"/>
      <c r="H409" s="49" t="s">
        <v>278</v>
      </c>
      <c r="I409" s="53"/>
      <c r="J409" s="77">
        <v>15772553.859999999</v>
      </c>
      <c r="K409" s="77">
        <v>15772553.859999999</v>
      </c>
      <c r="L409" s="100"/>
      <c r="M409" s="100"/>
      <c r="N409" s="100"/>
    </row>
    <row r="410" spans="2:15" s="78" customFormat="1" ht="57.75" customHeight="1" thickBot="1">
      <c r="B410" s="212"/>
      <c r="C410" s="215"/>
      <c r="D410" s="212"/>
      <c r="E410" s="217"/>
      <c r="F410" s="217"/>
      <c r="G410" s="217"/>
      <c r="H410" s="50" t="s">
        <v>279</v>
      </c>
      <c r="I410" s="55"/>
      <c r="J410" s="102">
        <v>2410631.61</v>
      </c>
      <c r="K410" s="102">
        <v>2410631.61</v>
      </c>
      <c r="L410" s="103"/>
      <c r="M410" s="103"/>
      <c r="N410" s="103"/>
    </row>
    <row r="411" spans="2:15" s="78" customFormat="1" ht="48.75" customHeight="1">
      <c r="B411" s="211">
        <v>12</v>
      </c>
      <c r="C411" s="206" t="s">
        <v>17</v>
      </c>
      <c r="D411" s="216" t="s">
        <v>267</v>
      </c>
      <c r="E411" s="211">
        <v>14</v>
      </c>
      <c r="F411" s="211"/>
      <c r="G411" s="211">
        <v>1960</v>
      </c>
      <c r="H411" s="48" t="s">
        <v>4</v>
      </c>
      <c r="I411" s="54">
        <v>2018</v>
      </c>
      <c r="J411" s="127">
        <v>1037666.05</v>
      </c>
      <c r="K411" s="127">
        <v>1037666.05</v>
      </c>
      <c r="L411" s="99"/>
      <c r="M411" s="99"/>
      <c r="N411" s="99"/>
      <c r="O411" s="141"/>
    </row>
    <row r="412" spans="2:15" s="78" customFormat="1" ht="48" customHeight="1">
      <c r="B412" s="205"/>
      <c r="C412" s="214"/>
      <c r="D412" s="205"/>
      <c r="E412" s="210"/>
      <c r="F412" s="210"/>
      <c r="G412" s="210"/>
      <c r="H412" s="47" t="s">
        <v>5</v>
      </c>
      <c r="I412" s="53"/>
      <c r="J412" s="77">
        <v>890281.28</v>
      </c>
      <c r="K412" s="77">
        <v>890281.28</v>
      </c>
      <c r="L412" s="100"/>
      <c r="M412" s="100"/>
      <c r="N412" s="100"/>
    </row>
    <row r="413" spans="2:15" s="78" customFormat="1" ht="49.5" customHeight="1">
      <c r="B413" s="205"/>
      <c r="C413" s="214"/>
      <c r="D413" s="205"/>
      <c r="E413" s="210"/>
      <c r="F413" s="210"/>
      <c r="G413" s="210"/>
      <c r="H413" s="47" t="s">
        <v>6</v>
      </c>
      <c r="I413" s="53"/>
      <c r="J413" s="77">
        <v>575333.52</v>
      </c>
      <c r="K413" s="77">
        <v>575333.52</v>
      </c>
      <c r="L413" s="100"/>
      <c r="M413" s="100"/>
      <c r="N413" s="100"/>
    </row>
    <row r="414" spans="2:15" s="78" customFormat="1" ht="49.5" customHeight="1">
      <c r="B414" s="205"/>
      <c r="C414" s="214"/>
      <c r="D414" s="205"/>
      <c r="E414" s="210"/>
      <c r="F414" s="210"/>
      <c r="G414" s="210"/>
      <c r="H414" s="47" t="s">
        <v>7</v>
      </c>
      <c r="I414" s="53"/>
      <c r="J414" s="77">
        <v>606139.72</v>
      </c>
      <c r="K414" s="77">
        <v>606139.72</v>
      </c>
      <c r="L414" s="100"/>
      <c r="M414" s="100"/>
      <c r="N414" s="100"/>
    </row>
    <row r="415" spans="2:15" s="78" customFormat="1" ht="50.25" customHeight="1">
      <c r="B415" s="205"/>
      <c r="C415" s="214"/>
      <c r="D415" s="205"/>
      <c r="E415" s="210"/>
      <c r="F415" s="210"/>
      <c r="G415" s="210"/>
      <c r="H415" s="47" t="s">
        <v>8</v>
      </c>
      <c r="I415" s="53"/>
      <c r="J415" s="77">
        <v>326563.7</v>
      </c>
      <c r="K415" s="77">
        <v>326563.7</v>
      </c>
      <c r="L415" s="100"/>
      <c r="M415" s="100"/>
      <c r="N415" s="100"/>
    </row>
    <row r="416" spans="2:15" s="78" customFormat="1" ht="49.5" customHeight="1">
      <c r="B416" s="205"/>
      <c r="C416" s="214"/>
      <c r="D416" s="205"/>
      <c r="E416" s="210"/>
      <c r="F416" s="210"/>
      <c r="G416" s="210"/>
      <c r="H416" s="47" t="s">
        <v>3</v>
      </c>
      <c r="I416" s="53"/>
      <c r="J416" s="77">
        <v>11296041.5</v>
      </c>
      <c r="K416" s="77">
        <v>11296041.5</v>
      </c>
      <c r="L416" s="100"/>
      <c r="M416" s="100"/>
      <c r="N416" s="100"/>
    </row>
    <row r="417" spans="2:15" s="78" customFormat="1" ht="48.75" customHeight="1">
      <c r="B417" s="205"/>
      <c r="C417" s="214"/>
      <c r="D417" s="205"/>
      <c r="E417" s="210"/>
      <c r="F417" s="210"/>
      <c r="G417" s="210"/>
      <c r="H417" s="47" t="s">
        <v>276</v>
      </c>
      <c r="I417" s="53"/>
      <c r="J417" s="77">
        <v>2721723.46</v>
      </c>
      <c r="K417" s="77">
        <v>2721723.46</v>
      </c>
      <c r="L417" s="100"/>
      <c r="M417" s="100"/>
      <c r="N417" s="100"/>
    </row>
    <row r="418" spans="2:15" s="78" customFormat="1" ht="48" customHeight="1">
      <c r="B418" s="205"/>
      <c r="C418" s="214"/>
      <c r="D418" s="205"/>
      <c r="E418" s="210"/>
      <c r="F418" s="210"/>
      <c r="G418" s="210"/>
      <c r="H418" s="49" t="s">
        <v>277</v>
      </c>
      <c r="I418" s="53"/>
      <c r="J418" s="77">
        <v>6017882.29</v>
      </c>
      <c r="K418" s="77">
        <v>6017882.29</v>
      </c>
      <c r="L418" s="100"/>
      <c r="M418" s="100"/>
      <c r="N418" s="100"/>
    </row>
    <row r="419" spans="2:15" s="78" customFormat="1" ht="49.5" customHeight="1">
      <c r="B419" s="205"/>
      <c r="C419" s="214"/>
      <c r="D419" s="205"/>
      <c r="E419" s="210"/>
      <c r="F419" s="210"/>
      <c r="G419" s="210"/>
      <c r="H419" s="49" t="s">
        <v>278</v>
      </c>
      <c r="I419" s="53"/>
      <c r="J419" s="77">
        <v>15171530.57</v>
      </c>
      <c r="K419" s="77">
        <v>15171530.57</v>
      </c>
      <c r="L419" s="100"/>
      <c r="M419" s="100"/>
      <c r="N419" s="100"/>
    </row>
    <row r="420" spans="2:15" s="78" customFormat="1" ht="51.75" customHeight="1" thickBot="1">
      <c r="B420" s="212"/>
      <c r="C420" s="215"/>
      <c r="D420" s="212"/>
      <c r="E420" s="217"/>
      <c r="F420" s="217"/>
      <c r="G420" s="217"/>
      <c r="H420" s="50" t="s">
        <v>279</v>
      </c>
      <c r="I420" s="55"/>
      <c r="J420" s="102">
        <v>2318772.9500000002</v>
      </c>
      <c r="K420" s="102">
        <v>2318772.9500000002</v>
      </c>
      <c r="L420" s="103"/>
      <c r="M420" s="103"/>
      <c r="N420" s="103"/>
    </row>
    <row r="421" spans="2:15" s="78" customFormat="1" ht="49.5" customHeight="1">
      <c r="B421" s="204">
        <v>13</v>
      </c>
      <c r="C421" s="206" t="s">
        <v>17</v>
      </c>
      <c r="D421" s="209" t="s">
        <v>262</v>
      </c>
      <c r="E421" s="204">
        <v>144</v>
      </c>
      <c r="F421" s="236"/>
      <c r="G421" s="204">
        <v>1961</v>
      </c>
      <c r="H421" s="56" t="s">
        <v>4</v>
      </c>
      <c r="I421" s="57">
        <v>2018</v>
      </c>
      <c r="J421" s="97">
        <v>573769.92000000004</v>
      </c>
      <c r="K421" s="97">
        <v>573769.92000000004</v>
      </c>
      <c r="L421" s="98"/>
      <c r="M421" s="98"/>
      <c r="N421" s="98"/>
      <c r="O421" s="141"/>
    </row>
    <row r="422" spans="2:15" s="78" customFormat="1" ht="49.5" customHeight="1">
      <c r="B422" s="211"/>
      <c r="C422" s="213"/>
      <c r="D422" s="216"/>
      <c r="E422" s="211"/>
      <c r="F422" s="237"/>
      <c r="G422" s="211"/>
      <c r="H422" s="47" t="s">
        <v>5</v>
      </c>
      <c r="I422" s="53"/>
      <c r="J422" s="77">
        <v>492274.58</v>
      </c>
      <c r="K422" s="77">
        <v>492274.58</v>
      </c>
      <c r="L422" s="100"/>
      <c r="M422" s="100"/>
      <c r="N422" s="100"/>
    </row>
    <row r="423" spans="2:15" s="78" customFormat="1" ht="51.75" customHeight="1">
      <c r="B423" s="211"/>
      <c r="C423" s="213"/>
      <c r="D423" s="216"/>
      <c r="E423" s="211"/>
      <c r="F423" s="237"/>
      <c r="G423" s="211"/>
      <c r="H423" s="47" t="s">
        <v>6</v>
      </c>
      <c r="I423" s="53"/>
      <c r="J423" s="77">
        <v>318126.5</v>
      </c>
      <c r="K423" s="77">
        <v>318126.5</v>
      </c>
      <c r="L423" s="100"/>
      <c r="M423" s="100"/>
      <c r="N423" s="100"/>
    </row>
    <row r="424" spans="2:15" s="78" customFormat="1" ht="51" customHeight="1">
      <c r="B424" s="211"/>
      <c r="C424" s="213"/>
      <c r="D424" s="216"/>
      <c r="E424" s="211"/>
      <c r="F424" s="237"/>
      <c r="G424" s="211"/>
      <c r="H424" s="47" t="s">
        <v>7</v>
      </c>
      <c r="I424" s="53"/>
      <c r="J424" s="77">
        <v>335160.56</v>
      </c>
      <c r="K424" s="77">
        <v>335160.56</v>
      </c>
      <c r="L424" s="100"/>
      <c r="M424" s="100"/>
      <c r="N424" s="100"/>
    </row>
    <row r="425" spans="2:15" s="78" customFormat="1" ht="51" customHeight="1">
      <c r="B425" s="211"/>
      <c r="C425" s="213"/>
      <c r="D425" s="216"/>
      <c r="E425" s="211"/>
      <c r="F425" s="237"/>
      <c r="G425" s="211"/>
      <c r="H425" s="47" t="s">
        <v>8</v>
      </c>
      <c r="I425" s="53"/>
      <c r="J425" s="77">
        <v>180571.03</v>
      </c>
      <c r="K425" s="77">
        <v>180571.03</v>
      </c>
      <c r="L425" s="100"/>
      <c r="M425" s="100"/>
      <c r="N425" s="100"/>
    </row>
    <row r="426" spans="2:15" s="78" customFormat="1" ht="48.75" customHeight="1">
      <c r="B426" s="211"/>
      <c r="C426" s="213"/>
      <c r="D426" s="216"/>
      <c r="E426" s="211"/>
      <c r="F426" s="237"/>
      <c r="G426" s="211"/>
      <c r="H426" s="47" t="s">
        <v>3</v>
      </c>
      <c r="I426" s="53"/>
      <c r="J426" s="77">
        <v>6246064.2300000004</v>
      </c>
      <c r="K426" s="77">
        <v>6246064.2300000004</v>
      </c>
      <c r="L426" s="100"/>
      <c r="M426" s="100"/>
      <c r="N426" s="100"/>
    </row>
    <row r="427" spans="2:15" s="78" customFormat="1" ht="51.75" customHeight="1">
      <c r="B427" s="211"/>
      <c r="C427" s="213"/>
      <c r="D427" s="216"/>
      <c r="E427" s="211"/>
      <c r="F427" s="237"/>
      <c r="G427" s="211"/>
      <c r="H427" s="49" t="s">
        <v>277</v>
      </c>
      <c r="I427" s="53"/>
      <c r="J427" s="77">
        <v>3327544.37</v>
      </c>
      <c r="K427" s="77">
        <v>3327544.37</v>
      </c>
      <c r="L427" s="100"/>
      <c r="M427" s="100"/>
      <c r="N427" s="100"/>
    </row>
    <row r="428" spans="2:15" s="78" customFormat="1" ht="51.75" customHeight="1">
      <c r="B428" s="211"/>
      <c r="C428" s="213"/>
      <c r="D428" s="216"/>
      <c r="E428" s="211"/>
      <c r="F428" s="237"/>
      <c r="G428" s="211"/>
      <c r="H428" s="49" t="s">
        <v>278</v>
      </c>
      <c r="I428" s="53"/>
      <c r="J428" s="77">
        <v>8388987.8100000005</v>
      </c>
      <c r="K428" s="77">
        <v>8388987.8100000005</v>
      </c>
      <c r="L428" s="96"/>
      <c r="M428" s="96"/>
      <c r="N428" s="96"/>
    </row>
    <row r="429" spans="2:15" s="78" customFormat="1" ht="51" customHeight="1" thickBot="1">
      <c r="B429" s="234"/>
      <c r="C429" s="226"/>
      <c r="D429" s="235"/>
      <c r="E429" s="234"/>
      <c r="F429" s="238"/>
      <c r="G429" s="234"/>
      <c r="H429" s="50" t="s">
        <v>279</v>
      </c>
      <c r="I429" s="55"/>
      <c r="J429" s="102">
        <v>1282148.69</v>
      </c>
      <c r="K429" s="102">
        <v>1282148.69</v>
      </c>
      <c r="L429" s="103"/>
      <c r="M429" s="103"/>
      <c r="N429" s="103"/>
    </row>
    <row r="430" spans="2:15" s="78" customFormat="1" ht="48" customHeight="1">
      <c r="B430" s="211">
        <v>14</v>
      </c>
      <c r="C430" s="206" t="s">
        <v>17</v>
      </c>
      <c r="D430" s="216" t="s">
        <v>274</v>
      </c>
      <c r="E430" s="211">
        <v>39</v>
      </c>
      <c r="F430" s="216"/>
      <c r="G430" s="211">
        <v>1961</v>
      </c>
      <c r="H430" s="48" t="s">
        <v>4</v>
      </c>
      <c r="I430" s="54">
        <v>2018</v>
      </c>
      <c r="J430" s="127">
        <v>1036487.59</v>
      </c>
      <c r="K430" s="127">
        <v>1036487.59</v>
      </c>
      <c r="L430" s="99"/>
      <c r="M430" s="99"/>
      <c r="N430" s="99"/>
      <c r="O430" s="141"/>
    </row>
    <row r="431" spans="2:15" s="78" customFormat="1" ht="48" customHeight="1">
      <c r="B431" s="205"/>
      <c r="C431" s="213"/>
      <c r="D431" s="205"/>
      <c r="E431" s="210"/>
      <c r="F431" s="205"/>
      <c r="G431" s="210"/>
      <c r="H431" s="47" t="s">
        <v>5</v>
      </c>
      <c r="I431" s="53"/>
      <c r="J431" s="77">
        <v>889270.2</v>
      </c>
      <c r="K431" s="77">
        <v>889270.2</v>
      </c>
      <c r="L431" s="100"/>
      <c r="M431" s="100"/>
      <c r="N431" s="100"/>
    </row>
    <row r="432" spans="2:15" s="78" customFormat="1" ht="48" customHeight="1">
      <c r="B432" s="205"/>
      <c r="C432" s="213"/>
      <c r="D432" s="205"/>
      <c r="E432" s="210"/>
      <c r="F432" s="205"/>
      <c r="G432" s="210"/>
      <c r="H432" s="47" t="s">
        <v>6</v>
      </c>
      <c r="I432" s="53"/>
      <c r="J432" s="77">
        <v>574680.12</v>
      </c>
      <c r="K432" s="77">
        <v>574680.12</v>
      </c>
      <c r="L432" s="100"/>
      <c r="M432" s="100"/>
      <c r="N432" s="100"/>
    </row>
    <row r="433" spans="2:15" s="78" customFormat="1" ht="48.75" customHeight="1">
      <c r="B433" s="205"/>
      <c r="C433" s="213"/>
      <c r="D433" s="205"/>
      <c r="E433" s="210"/>
      <c r="F433" s="205"/>
      <c r="G433" s="210"/>
      <c r="H433" s="47" t="s">
        <v>7</v>
      </c>
      <c r="I433" s="53"/>
      <c r="J433" s="77">
        <v>605451.34</v>
      </c>
      <c r="K433" s="77">
        <v>605451.34</v>
      </c>
      <c r="L433" s="100"/>
      <c r="M433" s="100"/>
      <c r="N433" s="100"/>
    </row>
    <row r="434" spans="2:15" s="78" customFormat="1" ht="48.75" customHeight="1">
      <c r="B434" s="205"/>
      <c r="C434" s="213"/>
      <c r="D434" s="205"/>
      <c r="E434" s="210"/>
      <c r="F434" s="205"/>
      <c r="G434" s="210"/>
      <c r="H434" s="47" t="s">
        <v>8</v>
      </c>
      <c r="I434" s="53"/>
      <c r="J434" s="77">
        <v>326192.83</v>
      </c>
      <c r="K434" s="77">
        <v>326192.83</v>
      </c>
      <c r="L434" s="100"/>
      <c r="M434" s="100"/>
      <c r="N434" s="100"/>
    </row>
    <row r="435" spans="2:15" s="78" customFormat="1" ht="48" customHeight="1">
      <c r="B435" s="205"/>
      <c r="C435" s="213"/>
      <c r="D435" s="205"/>
      <c r="E435" s="210"/>
      <c r="F435" s="205"/>
      <c r="G435" s="210"/>
      <c r="H435" s="47" t="s">
        <v>3</v>
      </c>
      <c r="I435" s="53"/>
      <c r="J435" s="77">
        <v>11283212.810000001</v>
      </c>
      <c r="K435" s="77">
        <v>11283212.810000001</v>
      </c>
      <c r="L435" s="100"/>
      <c r="M435" s="100"/>
      <c r="N435" s="100"/>
    </row>
    <row r="436" spans="2:15" s="78" customFormat="1" ht="47.25" customHeight="1">
      <c r="B436" s="205"/>
      <c r="C436" s="213"/>
      <c r="D436" s="205"/>
      <c r="E436" s="210"/>
      <c r="F436" s="205"/>
      <c r="G436" s="210"/>
      <c r="H436" s="49" t="s">
        <v>277</v>
      </c>
      <c r="I436" s="53"/>
      <c r="J436" s="77">
        <v>6011047.9000000004</v>
      </c>
      <c r="K436" s="77">
        <v>6011047.9000000004</v>
      </c>
      <c r="L436" s="100"/>
      <c r="M436" s="100"/>
      <c r="N436" s="100"/>
    </row>
    <row r="437" spans="2:15" s="78" customFormat="1" ht="53.25" customHeight="1">
      <c r="B437" s="205"/>
      <c r="C437" s="213"/>
      <c r="D437" s="205"/>
      <c r="E437" s="210"/>
      <c r="F437" s="205"/>
      <c r="G437" s="210"/>
      <c r="H437" s="49" t="s">
        <v>278</v>
      </c>
      <c r="I437" s="53"/>
      <c r="J437" s="77">
        <v>15154300.560000001</v>
      </c>
      <c r="K437" s="77">
        <v>15154300.560000001</v>
      </c>
      <c r="L437" s="100"/>
      <c r="M437" s="100"/>
      <c r="N437" s="100"/>
    </row>
    <row r="438" spans="2:15" s="78" customFormat="1" ht="49.5" customHeight="1" thickBot="1">
      <c r="B438" s="225"/>
      <c r="C438" s="226"/>
      <c r="D438" s="225"/>
      <c r="E438" s="227"/>
      <c r="F438" s="225"/>
      <c r="G438" s="227"/>
      <c r="H438" s="49" t="s">
        <v>279</v>
      </c>
      <c r="I438" s="53"/>
      <c r="J438" s="77">
        <v>2316139.56</v>
      </c>
      <c r="K438" s="77">
        <v>2316139.56</v>
      </c>
      <c r="L438" s="100"/>
      <c r="M438" s="100"/>
      <c r="N438" s="100"/>
    </row>
    <row r="439" spans="2:15" s="78" customFormat="1" ht="51" customHeight="1">
      <c r="B439" s="204">
        <v>15</v>
      </c>
      <c r="C439" s="206" t="s">
        <v>17</v>
      </c>
      <c r="D439" s="209" t="s">
        <v>266</v>
      </c>
      <c r="E439" s="204">
        <v>11</v>
      </c>
      <c r="F439" s="204"/>
      <c r="G439" s="204">
        <v>1961</v>
      </c>
      <c r="H439" s="56" t="s">
        <v>4</v>
      </c>
      <c r="I439" s="57">
        <v>2018</v>
      </c>
      <c r="J439" s="97">
        <v>1424477.23</v>
      </c>
      <c r="K439" s="97">
        <v>1424477.23</v>
      </c>
      <c r="L439" s="98"/>
      <c r="M439" s="98"/>
      <c r="N439" s="98"/>
      <c r="O439" s="141"/>
    </row>
    <row r="440" spans="2:15" s="78" customFormat="1" ht="48.75" customHeight="1">
      <c r="B440" s="205"/>
      <c r="C440" s="214"/>
      <c r="D440" s="205"/>
      <c r="E440" s="210"/>
      <c r="F440" s="210"/>
      <c r="G440" s="210"/>
      <c r="H440" s="47" t="s">
        <v>5</v>
      </c>
      <c r="I440" s="53"/>
      <c r="J440" s="77">
        <v>1222151.78</v>
      </c>
      <c r="K440" s="77">
        <v>1222151.78</v>
      </c>
      <c r="L440" s="100"/>
      <c r="M440" s="100"/>
      <c r="N440" s="100"/>
    </row>
    <row r="441" spans="2:15" s="78" customFormat="1" ht="51" customHeight="1">
      <c r="B441" s="205"/>
      <c r="C441" s="214"/>
      <c r="D441" s="205"/>
      <c r="E441" s="210"/>
      <c r="F441" s="210"/>
      <c r="G441" s="210"/>
      <c r="H441" s="47" t="s">
        <v>6</v>
      </c>
      <c r="I441" s="53"/>
      <c r="J441" s="77">
        <v>789800.82</v>
      </c>
      <c r="K441" s="77">
        <v>789800.82</v>
      </c>
      <c r="L441" s="100"/>
      <c r="M441" s="100"/>
      <c r="N441" s="100"/>
    </row>
    <row r="442" spans="2:15" s="78" customFormat="1" ht="48" customHeight="1">
      <c r="B442" s="205"/>
      <c r="C442" s="214"/>
      <c r="D442" s="205"/>
      <c r="E442" s="210"/>
      <c r="F442" s="210"/>
      <c r="G442" s="210"/>
      <c r="H442" s="47" t="s">
        <v>7</v>
      </c>
      <c r="I442" s="53"/>
      <c r="J442" s="77">
        <v>832090.66</v>
      </c>
      <c r="K442" s="77">
        <v>832090.66</v>
      </c>
      <c r="L442" s="100"/>
      <c r="M442" s="100"/>
      <c r="N442" s="100"/>
    </row>
    <row r="443" spans="2:15" s="78" customFormat="1" ht="51" customHeight="1">
      <c r="B443" s="205"/>
      <c r="C443" s="214"/>
      <c r="D443" s="205"/>
      <c r="E443" s="210"/>
      <c r="F443" s="210"/>
      <c r="G443" s="210"/>
      <c r="H443" s="47" t="s">
        <v>8</v>
      </c>
      <c r="I443" s="53"/>
      <c r="J443" s="77">
        <v>448296.98</v>
      </c>
      <c r="K443" s="77">
        <v>448296.98</v>
      </c>
      <c r="L443" s="100"/>
      <c r="M443" s="100"/>
      <c r="N443" s="100"/>
    </row>
    <row r="444" spans="2:15" s="78" customFormat="1" ht="50.25" customHeight="1">
      <c r="B444" s="205"/>
      <c r="C444" s="214"/>
      <c r="D444" s="205"/>
      <c r="E444" s="210"/>
      <c r="F444" s="210"/>
      <c r="G444" s="210"/>
      <c r="H444" s="47" t="s">
        <v>3</v>
      </c>
      <c r="I444" s="53"/>
      <c r="J444" s="77">
        <v>15506871.32</v>
      </c>
      <c r="K444" s="77">
        <v>15506871.32</v>
      </c>
      <c r="L444" s="100"/>
      <c r="M444" s="100"/>
      <c r="N444" s="100"/>
    </row>
    <row r="445" spans="2:15" s="78" customFormat="1" ht="50.25" customHeight="1">
      <c r="B445" s="205"/>
      <c r="C445" s="214"/>
      <c r="D445" s="205"/>
      <c r="E445" s="210"/>
      <c r="F445" s="210"/>
      <c r="G445" s="210"/>
      <c r="H445" s="49" t="s">
        <v>276</v>
      </c>
      <c r="I445" s="53"/>
      <c r="J445" s="77">
        <v>3736301.38</v>
      </c>
      <c r="K445" s="77">
        <v>3736301.38</v>
      </c>
      <c r="L445" s="100"/>
      <c r="M445" s="100"/>
      <c r="N445" s="100"/>
    </row>
    <row r="446" spans="2:15" s="78" customFormat="1" ht="51" customHeight="1">
      <c r="B446" s="205"/>
      <c r="C446" s="214"/>
      <c r="D446" s="205"/>
      <c r="E446" s="210"/>
      <c r="F446" s="210"/>
      <c r="G446" s="210"/>
      <c r="H446" s="49" t="s">
        <v>277</v>
      </c>
      <c r="I446" s="53"/>
      <c r="J446" s="77">
        <v>8261170.6299999999</v>
      </c>
      <c r="K446" s="77">
        <v>8261170.6299999999</v>
      </c>
      <c r="L446" s="100"/>
      <c r="M446" s="100"/>
      <c r="N446" s="100"/>
    </row>
    <row r="447" spans="2:15" s="78" customFormat="1" ht="45" customHeight="1">
      <c r="B447" s="205"/>
      <c r="C447" s="214"/>
      <c r="D447" s="205"/>
      <c r="E447" s="210"/>
      <c r="F447" s="210"/>
      <c r="G447" s="210"/>
      <c r="H447" s="49" t="s">
        <v>278</v>
      </c>
      <c r="I447" s="53"/>
      <c r="J447" s="77">
        <v>20827027.969999999</v>
      </c>
      <c r="K447" s="77">
        <v>20827027.969999999</v>
      </c>
      <c r="L447" s="100"/>
      <c r="M447" s="100"/>
      <c r="N447" s="100"/>
    </row>
    <row r="448" spans="2:15" s="78" customFormat="1" ht="56.25" customHeight="1" thickBot="1">
      <c r="B448" s="212"/>
      <c r="C448" s="215"/>
      <c r="D448" s="212"/>
      <c r="E448" s="217"/>
      <c r="F448" s="217"/>
      <c r="G448" s="217"/>
      <c r="H448" s="50" t="s">
        <v>279</v>
      </c>
      <c r="I448" s="55"/>
      <c r="J448" s="102">
        <v>3183142.85</v>
      </c>
      <c r="K448" s="102">
        <v>3183142.85</v>
      </c>
      <c r="L448" s="103"/>
      <c r="M448" s="103"/>
      <c r="N448" s="103"/>
    </row>
    <row r="449" spans="2:15" s="78" customFormat="1" ht="48" customHeight="1">
      <c r="B449" s="204">
        <v>16</v>
      </c>
      <c r="C449" s="206" t="s">
        <v>17</v>
      </c>
      <c r="D449" s="209" t="s">
        <v>263</v>
      </c>
      <c r="E449" s="204">
        <v>6</v>
      </c>
      <c r="F449" s="204"/>
      <c r="G449" s="204">
        <v>1961</v>
      </c>
      <c r="H449" s="48" t="s">
        <v>4</v>
      </c>
      <c r="I449" s="54">
        <v>2019</v>
      </c>
      <c r="J449" s="127">
        <v>428958.35</v>
      </c>
      <c r="K449" s="127">
        <v>428958.35</v>
      </c>
      <c r="L449" s="99"/>
      <c r="M449" s="99"/>
      <c r="N449" s="99"/>
      <c r="O449" s="101"/>
    </row>
    <row r="450" spans="2:15" s="78" customFormat="1" ht="51" customHeight="1">
      <c r="B450" s="205"/>
      <c r="C450" s="213"/>
      <c r="D450" s="205"/>
      <c r="E450" s="210"/>
      <c r="F450" s="210"/>
      <c r="G450" s="210"/>
      <c r="H450" s="47" t="s">
        <v>5</v>
      </c>
      <c r="I450" s="53"/>
      <c r="J450" s="77">
        <v>368031.3</v>
      </c>
      <c r="K450" s="77">
        <v>368031.3</v>
      </c>
      <c r="L450" s="100"/>
      <c r="M450" s="100"/>
      <c r="N450" s="100"/>
      <c r="O450" s="79"/>
    </row>
    <row r="451" spans="2:15" s="78" customFormat="1" ht="50.25" customHeight="1">
      <c r="B451" s="205"/>
      <c r="C451" s="213"/>
      <c r="D451" s="205"/>
      <c r="E451" s="210"/>
      <c r="F451" s="210"/>
      <c r="G451" s="210"/>
      <c r="H451" s="47" t="s">
        <v>6</v>
      </c>
      <c r="I451" s="53"/>
      <c r="J451" s="77">
        <v>237835.78</v>
      </c>
      <c r="K451" s="77">
        <v>237835.78</v>
      </c>
      <c r="L451" s="100"/>
      <c r="M451" s="100"/>
      <c r="N451" s="100"/>
      <c r="O451" s="79"/>
    </row>
    <row r="452" spans="2:15" s="78" customFormat="1" ht="51" customHeight="1">
      <c r="B452" s="205"/>
      <c r="C452" s="213"/>
      <c r="D452" s="205"/>
      <c r="E452" s="210"/>
      <c r="F452" s="210"/>
      <c r="G452" s="210"/>
      <c r="H452" s="47" t="s">
        <v>7</v>
      </c>
      <c r="I452" s="53"/>
      <c r="J452" s="77">
        <v>250570.68</v>
      </c>
      <c r="K452" s="77">
        <v>250570.68</v>
      </c>
      <c r="L452" s="100"/>
      <c r="M452" s="100"/>
      <c r="N452" s="100"/>
      <c r="O452" s="79"/>
    </row>
    <row r="453" spans="2:15" s="78" customFormat="1" ht="50.25" customHeight="1">
      <c r="B453" s="205"/>
      <c r="C453" s="213"/>
      <c r="D453" s="205"/>
      <c r="E453" s="210"/>
      <c r="F453" s="210"/>
      <c r="G453" s="210"/>
      <c r="H453" s="47" t="s">
        <v>8</v>
      </c>
      <c r="I453" s="53"/>
      <c r="J453" s="77">
        <v>134997.41</v>
      </c>
      <c r="K453" s="77">
        <v>134997.41</v>
      </c>
      <c r="L453" s="100"/>
      <c r="M453" s="100"/>
      <c r="N453" s="100"/>
      <c r="O453" s="79"/>
    </row>
    <row r="454" spans="2:15" s="78" customFormat="1" ht="48" customHeight="1">
      <c r="B454" s="205"/>
      <c r="C454" s="213"/>
      <c r="D454" s="205"/>
      <c r="E454" s="210"/>
      <c r="F454" s="210"/>
      <c r="G454" s="210"/>
      <c r="H454" s="47" t="s">
        <v>3</v>
      </c>
      <c r="I454" s="53"/>
      <c r="J454" s="77">
        <v>4669644.25</v>
      </c>
      <c r="K454" s="77">
        <v>4669644.25</v>
      </c>
      <c r="L454" s="100"/>
      <c r="M454" s="100"/>
      <c r="N454" s="100"/>
      <c r="O454" s="79"/>
    </row>
    <row r="455" spans="2:15" s="78" customFormat="1" ht="49.5" customHeight="1">
      <c r="B455" s="205"/>
      <c r="C455" s="213"/>
      <c r="D455" s="205"/>
      <c r="E455" s="210"/>
      <c r="F455" s="210"/>
      <c r="G455" s="210"/>
      <c r="H455" s="49" t="s">
        <v>277</v>
      </c>
      <c r="I455" s="53"/>
      <c r="J455" s="77">
        <v>2487718.3199999998</v>
      </c>
      <c r="K455" s="77">
        <v>2487718.3199999998</v>
      </c>
      <c r="L455" s="100"/>
      <c r="M455" s="100"/>
      <c r="N455" s="100"/>
      <c r="O455" s="79"/>
    </row>
    <row r="456" spans="2:15" s="78" customFormat="1" ht="48.75" customHeight="1">
      <c r="B456" s="205"/>
      <c r="C456" s="213"/>
      <c r="D456" s="205"/>
      <c r="E456" s="210"/>
      <c r="F456" s="210"/>
      <c r="G456" s="210"/>
      <c r="H456" s="49" t="s">
        <v>278</v>
      </c>
      <c r="I456" s="53"/>
      <c r="J456" s="77">
        <v>6271723.6399999997</v>
      </c>
      <c r="K456" s="77">
        <v>6271723.6399999997</v>
      </c>
      <c r="L456" s="100"/>
      <c r="M456" s="100"/>
      <c r="N456" s="100"/>
      <c r="O456" s="79"/>
    </row>
    <row r="457" spans="2:15" s="78" customFormat="1" ht="52.5" customHeight="1" thickBot="1">
      <c r="B457" s="225"/>
      <c r="C457" s="226"/>
      <c r="D457" s="225"/>
      <c r="E457" s="227"/>
      <c r="F457" s="227"/>
      <c r="G457" s="227"/>
      <c r="H457" s="49" t="s">
        <v>279</v>
      </c>
      <c r="I457" s="53"/>
      <c r="J457" s="77">
        <v>958552.14</v>
      </c>
      <c r="K457" s="77">
        <v>958552.14</v>
      </c>
      <c r="L457" s="100"/>
      <c r="M457" s="100"/>
      <c r="N457" s="100"/>
      <c r="O457" s="79"/>
    </row>
    <row r="458" spans="2:15" s="78" customFormat="1" ht="48.75" customHeight="1">
      <c r="B458" s="228">
        <v>17</v>
      </c>
      <c r="C458" s="206" t="s">
        <v>17</v>
      </c>
      <c r="D458" s="232" t="s">
        <v>263</v>
      </c>
      <c r="E458" s="228">
        <v>10</v>
      </c>
      <c r="F458" s="228"/>
      <c r="G458" s="228">
        <v>1961</v>
      </c>
      <c r="H458" s="47" t="s">
        <v>4</v>
      </c>
      <c r="I458" s="53">
        <v>2018</v>
      </c>
      <c r="J458" s="77">
        <v>430899.34</v>
      </c>
      <c r="K458" s="77">
        <v>430899.34</v>
      </c>
      <c r="L458" s="100"/>
      <c r="M458" s="100"/>
      <c r="N458" s="100"/>
      <c r="O458" s="101"/>
    </row>
    <row r="459" spans="2:15" s="78" customFormat="1" ht="47.25" customHeight="1">
      <c r="B459" s="205"/>
      <c r="C459" s="213"/>
      <c r="D459" s="205"/>
      <c r="E459" s="210"/>
      <c r="F459" s="210"/>
      <c r="G459" s="210"/>
      <c r="H459" s="47" t="s">
        <v>5</v>
      </c>
      <c r="I459" s="53"/>
      <c r="J459" s="77">
        <v>369696.6</v>
      </c>
      <c r="K459" s="77">
        <v>369696.6</v>
      </c>
      <c r="L459" s="100"/>
      <c r="M459" s="100"/>
      <c r="N459" s="100"/>
      <c r="O459" s="79"/>
    </row>
    <row r="460" spans="2:15" s="78" customFormat="1" ht="48" customHeight="1">
      <c r="B460" s="205"/>
      <c r="C460" s="213"/>
      <c r="D460" s="205"/>
      <c r="E460" s="210"/>
      <c r="F460" s="210"/>
      <c r="G460" s="210"/>
      <c r="H460" s="47" t="s">
        <v>6</v>
      </c>
      <c r="I460" s="53"/>
      <c r="J460" s="77">
        <v>238911.96</v>
      </c>
      <c r="K460" s="77">
        <v>238911.96</v>
      </c>
      <c r="L460" s="100"/>
      <c r="M460" s="100"/>
      <c r="N460" s="100"/>
      <c r="O460" s="79"/>
    </row>
    <row r="461" spans="2:15" s="78" customFormat="1" ht="48" customHeight="1">
      <c r="B461" s="205"/>
      <c r="C461" s="213"/>
      <c r="D461" s="205"/>
      <c r="E461" s="210"/>
      <c r="F461" s="210"/>
      <c r="G461" s="210"/>
      <c r="H461" s="47" t="s">
        <v>7</v>
      </c>
      <c r="I461" s="53"/>
      <c r="J461" s="77">
        <v>251704.49</v>
      </c>
      <c r="K461" s="77">
        <v>251704.49</v>
      </c>
      <c r="L461" s="100"/>
      <c r="M461" s="100"/>
      <c r="N461" s="100"/>
      <c r="O461" s="79"/>
    </row>
    <row r="462" spans="2:15" s="78" customFormat="1" ht="46.5" customHeight="1">
      <c r="B462" s="205"/>
      <c r="C462" s="213"/>
      <c r="D462" s="205"/>
      <c r="E462" s="210"/>
      <c r="F462" s="210"/>
      <c r="G462" s="210"/>
      <c r="H462" s="47" t="s">
        <v>8</v>
      </c>
      <c r="I462" s="53"/>
      <c r="J462" s="77">
        <v>135608.26</v>
      </c>
      <c r="K462" s="77">
        <v>135608.26</v>
      </c>
      <c r="L462" s="100"/>
      <c r="M462" s="100"/>
      <c r="N462" s="100"/>
      <c r="O462" s="79"/>
    </row>
    <row r="463" spans="2:15" s="78" customFormat="1" ht="47.25" customHeight="1">
      <c r="B463" s="205"/>
      <c r="C463" s="213"/>
      <c r="D463" s="205"/>
      <c r="E463" s="210"/>
      <c r="F463" s="210"/>
      <c r="G463" s="210"/>
      <c r="H463" s="47" t="s">
        <v>3</v>
      </c>
      <c r="I463" s="53"/>
      <c r="J463" s="77">
        <v>4690773.8600000003</v>
      </c>
      <c r="K463" s="77">
        <v>4690773.8600000003</v>
      </c>
      <c r="L463" s="100"/>
      <c r="M463" s="100"/>
      <c r="N463" s="100"/>
      <c r="O463" s="79"/>
    </row>
    <row r="464" spans="2:15" s="78" customFormat="1" ht="48.75" customHeight="1">
      <c r="B464" s="205"/>
      <c r="C464" s="213"/>
      <c r="D464" s="205"/>
      <c r="E464" s="210"/>
      <c r="F464" s="210"/>
      <c r="G464" s="210"/>
      <c r="H464" s="49" t="s">
        <v>277</v>
      </c>
      <c r="I464" s="53"/>
      <c r="J464" s="77">
        <v>2498974.9700000002</v>
      </c>
      <c r="K464" s="77">
        <v>2498974.9700000002</v>
      </c>
      <c r="L464" s="100"/>
      <c r="M464" s="100"/>
      <c r="N464" s="100"/>
      <c r="O464" s="79"/>
    </row>
    <row r="465" spans="2:15" s="78" customFormat="1" ht="52.5" customHeight="1">
      <c r="B465" s="205"/>
      <c r="C465" s="213"/>
      <c r="D465" s="205"/>
      <c r="E465" s="210"/>
      <c r="F465" s="210"/>
      <c r="G465" s="210"/>
      <c r="H465" s="49" t="s">
        <v>278</v>
      </c>
      <c r="I465" s="53"/>
      <c r="J465" s="77">
        <v>6300102.4800000004</v>
      </c>
      <c r="K465" s="77">
        <v>6300102.4800000004</v>
      </c>
      <c r="L465" s="100"/>
      <c r="M465" s="100"/>
      <c r="N465" s="100"/>
      <c r="O465" s="79"/>
    </row>
    <row r="466" spans="2:15" s="78" customFormat="1" ht="54.75" customHeight="1" thickBot="1">
      <c r="B466" s="212"/>
      <c r="C466" s="226"/>
      <c r="D466" s="212"/>
      <c r="E466" s="217"/>
      <c r="F466" s="217"/>
      <c r="G466" s="217"/>
      <c r="H466" s="50" t="s">
        <v>279</v>
      </c>
      <c r="I466" s="55"/>
      <c r="J466" s="102">
        <v>962889.48</v>
      </c>
      <c r="K466" s="102">
        <v>962889.48</v>
      </c>
      <c r="L466" s="103"/>
      <c r="M466" s="103"/>
      <c r="N466" s="103"/>
      <c r="O466" s="79"/>
    </row>
    <row r="467" spans="2:15" s="78" customFormat="1" ht="49.5" customHeight="1">
      <c r="B467" s="228">
        <v>18</v>
      </c>
      <c r="C467" s="206" t="s">
        <v>17</v>
      </c>
      <c r="D467" s="232" t="s">
        <v>274</v>
      </c>
      <c r="E467" s="228">
        <v>40</v>
      </c>
      <c r="F467" s="232"/>
      <c r="G467" s="228">
        <v>1961</v>
      </c>
      <c r="H467" s="47" t="s">
        <v>4</v>
      </c>
      <c r="I467" s="53">
        <v>2018</v>
      </c>
      <c r="J467" s="77">
        <v>1041270.74</v>
      </c>
      <c r="K467" s="77">
        <v>1041270.74</v>
      </c>
      <c r="L467" s="100"/>
      <c r="M467" s="100"/>
      <c r="N467" s="100"/>
      <c r="O467" s="141"/>
    </row>
    <row r="468" spans="2:15" s="78" customFormat="1" ht="48" customHeight="1">
      <c r="B468" s="205"/>
      <c r="C468" s="213"/>
      <c r="D468" s="205"/>
      <c r="E468" s="210"/>
      <c r="F468" s="205"/>
      <c r="G468" s="210"/>
      <c r="H468" s="47" t="s">
        <v>5</v>
      </c>
      <c r="I468" s="53"/>
      <c r="J468" s="77">
        <v>893373.98</v>
      </c>
      <c r="K468" s="77">
        <v>893373.98</v>
      </c>
      <c r="L468" s="100"/>
      <c r="M468" s="100"/>
      <c r="N468" s="100"/>
    </row>
    <row r="469" spans="2:15" s="78" customFormat="1" ht="48.75" customHeight="1">
      <c r="B469" s="205"/>
      <c r="C469" s="213"/>
      <c r="D469" s="205"/>
      <c r="E469" s="210"/>
      <c r="F469" s="205"/>
      <c r="G469" s="210"/>
      <c r="H469" s="47" t="s">
        <v>6</v>
      </c>
      <c r="I469" s="53"/>
      <c r="J469" s="77">
        <v>577332.14</v>
      </c>
      <c r="K469" s="77">
        <v>577332.14</v>
      </c>
      <c r="L469" s="100"/>
      <c r="M469" s="100"/>
      <c r="N469" s="100"/>
    </row>
    <row r="470" spans="2:15" s="78" customFormat="1" ht="50.25" customHeight="1">
      <c r="B470" s="205"/>
      <c r="C470" s="213"/>
      <c r="D470" s="205"/>
      <c r="E470" s="210"/>
      <c r="F470" s="205"/>
      <c r="G470" s="210"/>
      <c r="H470" s="47" t="s">
        <v>7</v>
      </c>
      <c r="I470" s="53"/>
      <c r="J470" s="77">
        <v>608245.35</v>
      </c>
      <c r="K470" s="77">
        <v>608245.35</v>
      </c>
      <c r="L470" s="100"/>
      <c r="M470" s="100"/>
      <c r="N470" s="100"/>
    </row>
    <row r="471" spans="2:15" s="78" customFormat="1" ht="49.5" customHeight="1">
      <c r="B471" s="205"/>
      <c r="C471" s="213"/>
      <c r="D471" s="205"/>
      <c r="E471" s="210"/>
      <c r="F471" s="205"/>
      <c r="G471" s="210"/>
      <c r="H471" s="47" t="s">
        <v>8</v>
      </c>
      <c r="I471" s="53"/>
      <c r="J471" s="77">
        <v>327698.14</v>
      </c>
      <c r="K471" s="77">
        <v>327698.14</v>
      </c>
      <c r="L471" s="100"/>
      <c r="M471" s="100"/>
      <c r="N471" s="100"/>
    </row>
    <row r="472" spans="2:15" s="78" customFormat="1" ht="48.75" customHeight="1">
      <c r="B472" s="205"/>
      <c r="C472" s="213"/>
      <c r="D472" s="205"/>
      <c r="E472" s="210"/>
      <c r="F472" s="205"/>
      <c r="G472" s="210"/>
      <c r="H472" s="47" t="s">
        <v>3</v>
      </c>
      <c r="I472" s="53"/>
      <c r="J472" s="77">
        <v>11335282.210000001</v>
      </c>
      <c r="K472" s="77">
        <v>11335282.210000001</v>
      </c>
      <c r="L472" s="100"/>
      <c r="M472" s="100"/>
      <c r="N472" s="100"/>
    </row>
    <row r="473" spans="2:15" s="78" customFormat="1" ht="48.75" customHeight="1">
      <c r="B473" s="205"/>
      <c r="C473" s="213"/>
      <c r="D473" s="205"/>
      <c r="E473" s="210"/>
      <c r="F473" s="205"/>
      <c r="G473" s="210"/>
      <c r="H473" s="49" t="s">
        <v>277</v>
      </c>
      <c r="I473" s="53"/>
      <c r="J473" s="77">
        <v>6038787.4800000004</v>
      </c>
      <c r="K473" s="77">
        <v>6038787.4800000004</v>
      </c>
      <c r="L473" s="100"/>
      <c r="M473" s="100"/>
      <c r="N473" s="100"/>
    </row>
    <row r="474" spans="2:15" s="78" customFormat="1" ht="47.25" customHeight="1">
      <c r="B474" s="205"/>
      <c r="C474" s="213"/>
      <c r="D474" s="205"/>
      <c r="E474" s="210"/>
      <c r="F474" s="205"/>
      <c r="G474" s="210"/>
      <c r="H474" s="49" t="s">
        <v>278</v>
      </c>
      <c r="I474" s="53"/>
      <c r="J474" s="77">
        <v>15224234.130000001</v>
      </c>
      <c r="K474" s="77">
        <v>15224234.130000001</v>
      </c>
      <c r="L474" s="100"/>
      <c r="M474" s="100"/>
      <c r="N474" s="100"/>
    </row>
    <row r="475" spans="2:15" s="78" customFormat="1" ht="50.25" customHeight="1" thickBot="1">
      <c r="B475" s="212"/>
      <c r="C475" s="226"/>
      <c r="D475" s="212"/>
      <c r="E475" s="217"/>
      <c r="F475" s="212"/>
      <c r="G475" s="217"/>
      <c r="H475" s="50" t="s">
        <v>279</v>
      </c>
      <c r="I475" s="55"/>
      <c r="J475" s="102">
        <v>2326828.0099999998</v>
      </c>
      <c r="K475" s="102">
        <v>2326828.0099999998</v>
      </c>
      <c r="L475" s="103"/>
      <c r="M475" s="103"/>
      <c r="N475" s="103"/>
    </row>
    <row r="476" spans="2:15" s="78" customFormat="1" ht="50.25" customHeight="1">
      <c r="B476" s="204">
        <v>19</v>
      </c>
      <c r="C476" s="206" t="s">
        <v>17</v>
      </c>
      <c r="D476" s="209" t="s">
        <v>274</v>
      </c>
      <c r="E476" s="204">
        <v>41</v>
      </c>
      <c r="F476" s="204"/>
      <c r="G476" s="204">
        <v>1962</v>
      </c>
      <c r="H476" s="56" t="s">
        <v>4</v>
      </c>
      <c r="I476" s="57">
        <v>2018</v>
      </c>
      <c r="J476" s="97">
        <v>1073435.69</v>
      </c>
      <c r="K476" s="97">
        <v>1073435.69</v>
      </c>
      <c r="L476" s="98"/>
      <c r="M476" s="98"/>
      <c r="N476" s="98"/>
      <c r="O476" s="141"/>
    </row>
    <row r="477" spans="2:15" s="78" customFormat="1" ht="49.5" customHeight="1">
      <c r="B477" s="205"/>
      <c r="C477" s="214"/>
      <c r="D477" s="205"/>
      <c r="E477" s="210"/>
      <c r="F477" s="210"/>
      <c r="G477" s="210"/>
      <c r="H477" s="47" t="s">
        <v>5</v>
      </c>
      <c r="I477" s="53"/>
      <c r="J477" s="77">
        <v>920970.38</v>
      </c>
      <c r="K477" s="77">
        <v>920970.38</v>
      </c>
      <c r="L477" s="100"/>
      <c r="M477" s="100"/>
      <c r="N477" s="100"/>
    </row>
    <row r="478" spans="2:15" s="78" customFormat="1" ht="50.25" customHeight="1">
      <c r="B478" s="205"/>
      <c r="C478" s="214"/>
      <c r="D478" s="205"/>
      <c r="E478" s="210"/>
      <c r="F478" s="210"/>
      <c r="G478" s="210"/>
      <c r="H478" s="47" t="s">
        <v>6</v>
      </c>
      <c r="I478" s="53"/>
      <c r="J478" s="77">
        <v>595165.98</v>
      </c>
      <c r="K478" s="77">
        <v>595165.98</v>
      </c>
      <c r="L478" s="100"/>
      <c r="M478" s="100"/>
      <c r="N478" s="100"/>
    </row>
    <row r="479" spans="2:15" s="78" customFormat="1" ht="48.75" customHeight="1">
      <c r="B479" s="205"/>
      <c r="C479" s="214"/>
      <c r="D479" s="205"/>
      <c r="E479" s="210"/>
      <c r="F479" s="210"/>
      <c r="G479" s="210"/>
      <c r="H479" s="47" t="s">
        <v>7</v>
      </c>
      <c r="I479" s="53"/>
      <c r="J479" s="77">
        <v>627034.11</v>
      </c>
      <c r="K479" s="77">
        <v>627034.11</v>
      </c>
      <c r="L479" s="100"/>
      <c r="M479" s="100"/>
      <c r="N479" s="100"/>
    </row>
    <row r="480" spans="2:15" s="78" customFormat="1" ht="50.25" customHeight="1">
      <c r="B480" s="205"/>
      <c r="C480" s="214"/>
      <c r="D480" s="205"/>
      <c r="E480" s="210"/>
      <c r="F480" s="210"/>
      <c r="G480" s="210"/>
      <c r="H480" s="47" t="s">
        <v>8</v>
      </c>
      <c r="I480" s="53"/>
      <c r="J480" s="77">
        <v>337820.76</v>
      </c>
      <c r="K480" s="77">
        <v>337820.76</v>
      </c>
      <c r="L480" s="100"/>
      <c r="M480" s="100"/>
      <c r="N480" s="100"/>
    </row>
    <row r="481" spans="2:15" s="78" customFormat="1" ht="49.5" customHeight="1">
      <c r="B481" s="205"/>
      <c r="C481" s="214"/>
      <c r="D481" s="205"/>
      <c r="E481" s="210"/>
      <c r="F481" s="210"/>
      <c r="G481" s="210"/>
      <c r="H481" s="47" t="s">
        <v>3</v>
      </c>
      <c r="I481" s="53"/>
      <c r="J481" s="77">
        <v>11685430.07</v>
      </c>
      <c r="K481" s="77">
        <v>11685430.07</v>
      </c>
      <c r="L481" s="100"/>
      <c r="M481" s="100"/>
      <c r="N481" s="100"/>
    </row>
    <row r="482" spans="2:15" s="78" customFormat="1" ht="45" customHeight="1">
      <c r="B482" s="205"/>
      <c r="C482" s="214"/>
      <c r="D482" s="205"/>
      <c r="E482" s="210"/>
      <c r="F482" s="210"/>
      <c r="G482" s="210"/>
      <c r="H482" s="49" t="s">
        <v>276</v>
      </c>
      <c r="I482" s="53"/>
      <c r="J482" s="77">
        <v>2815544.64</v>
      </c>
      <c r="K482" s="77">
        <v>2815544.64</v>
      </c>
      <c r="L482" s="100"/>
      <c r="M482" s="100"/>
      <c r="N482" s="100"/>
    </row>
    <row r="483" spans="2:15" s="78" customFormat="1" ht="51.75" customHeight="1">
      <c r="B483" s="205"/>
      <c r="C483" s="214"/>
      <c r="D483" s="205"/>
      <c r="E483" s="210"/>
      <c r="F483" s="210"/>
      <c r="G483" s="210"/>
      <c r="H483" s="49" t="s">
        <v>277</v>
      </c>
      <c r="I483" s="53"/>
      <c r="J483" s="77">
        <v>6225326.1600000001</v>
      </c>
      <c r="K483" s="77">
        <v>6225326.1600000001</v>
      </c>
      <c r="L483" s="100"/>
      <c r="M483" s="100"/>
      <c r="N483" s="100"/>
    </row>
    <row r="484" spans="2:15" s="78" customFormat="1" ht="49.5" customHeight="1">
      <c r="B484" s="205"/>
      <c r="C484" s="214"/>
      <c r="D484" s="205"/>
      <c r="E484" s="210"/>
      <c r="F484" s="210"/>
      <c r="G484" s="210"/>
      <c r="H484" s="49" t="s">
        <v>278</v>
      </c>
      <c r="I484" s="53"/>
      <c r="J484" s="77">
        <v>15694512.050000001</v>
      </c>
      <c r="K484" s="77">
        <v>15694512.050000001</v>
      </c>
      <c r="L484" s="100"/>
      <c r="M484" s="100"/>
      <c r="N484" s="100"/>
    </row>
    <row r="485" spans="2:15" s="78" customFormat="1" ht="52.5" customHeight="1" thickBot="1">
      <c r="B485" s="212"/>
      <c r="C485" s="215"/>
      <c r="D485" s="212"/>
      <c r="E485" s="217"/>
      <c r="F485" s="217"/>
      <c r="G485" s="217"/>
      <c r="H485" s="50" t="s">
        <v>279</v>
      </c>
      <c r="I485" s="55"/>
      <c r="J485" s="102">
        <v>2398703.9300000002</v>
      </c>
      <c r="K485" s="102">
        <v>2398703.9300000002</v>
      </c>
      <c r="L485" s="103"/>
      <c r="M485" s="103"/>
      <c r="N485" s="103"/>
    </row>
    <row r="486" spans="2:15" s="78" customFormat="1" ht="47.25" customHeight="1">
      <c r="B486" s="204">
        <v>20</v>
      </c>
      <c r="C486" s="206" t="s">
        <v>17</v>
      </c>
      <c r="D486" s="209" t="s">
        <v>272</v>
      </c>
      <c r="E486" s="204">
        <v>2</v>
      </c>
      <c r="F486" s="204" t="s">
        <v>261</v>
      </c>
      <c r="G486" s="204">
        <v>1962</v>
      </c>
      <c r="H486" s="56" t="s">
        <v>4</v>
      </c>
      <c r="I486" s="57">
        <v>2018</v>
      </c>
      <c r="J486" s="97">
        <v>439564.46</v>
      </c>
      <c r="K486" s="97">
        <v>439564.46</v>
      </c>
      <c r="L486" s="98"/>
      <c r="M486" s="98"/>
      <c r="N486" s="98"/>
      <c r="O486" s="141"/>
    </row>
    <row r="487" spans="2:15" s="78" customFormat="1" ht="50.25" customHeight="1">
      <c r="B487" s="205"/>
      <c r="C487" s="214"/>
      <c r="D487" s="205"/>
      <c r="E487" s="210"/>
      <c r="F487" s="210"/>
      <c r="G487" s="210"/>
      <c r="H487" s="47" t="s">
        <v>5</v>
      </c>
      <c r="I487" s="53"/>
      <c r="J487" s="77">
        <v>377130.98</v>
      </c>
      <c r="K487" s="77">
        <v>377130.98</v>
      </c>
      <c r="L487" s="100"/>
      <c r="M487" s="100"/>
      <c r="N487" s="100"/>
    </row>
    <row r="488" spans="2:15" s="78" customFormat="1" ht="48" customHeight="1">
      <c r="B488" s="205"/>
      <c r="C488" s="214"/>
      <c r="D488" s="205"/>
      <c r="E488" s="210"/>
      <c r="F488" s="210"/>
      <c r="G488" s="210"/>
      <c r="H488" s="47" t="s">
        <v>6</v>
      </c>
      <c r="I488" s="53"/>
      <c r="J488" s="77">
        <v>243716.34</v>
      </c>
      <c r="K488" s="77">
        <v>243716.34</v>
      </c>
      <c r="L488" s="100"/>
      <c r="M488" s="100"/>
      <c r="N488" s="100"/>
    </row>
    <row r="489" spans="2:15" s="78" customFormat="1" ht="48" customHeight="1">
      <c r="B489" s="205"/>
      <c r="C489" s="214"/>
      <c r="D489" s="205"/>
      <c r="E489" s="210"/>
      <c r="F489" s="210"/>
      <c r="G489" s="210"/>
      <c r="H489" s="47" t="s">
        <v>7</v>
      </c>
      <c r="I489" s="53"/>
      <c r="J489" s="77">
        <v>256766.11</v>
      </c>
      <c r="K489" s="77">
        <v>256766.11</v>
      </c>
      <c r="L489" s="100"/>
      <c r="M489" s="100"/>
      <c r="N489" s="100"/>
    </row>
    <row r="490" spans="2:15" s="78" customFormat="1" ht="49.5" customHeight="1">
      <c r="B490" s="205"/>
      <c r="C490" s="214"/>
      <c r="D490" s="205"/>
      <c r="E490" s="210"/>
      <c r="F490" s="210"/>
      <c r="G490" s="210"/>
      <c r="H490" s="47" t="s">
        <v>8</v>
      </c>
      <c r="I490" s="53"/>
      <c r="J490" s="77">
        <v>138335.26</v>
      </c>
      <c r="K490" s="77">
        <v>138335.26</v>
      </c>
      <c r="L490" s="100"/>
      <c r="M490" s="100"/>
      <c r="N490" s="100"/>
    </row>
    <row r="491" spans="2:15" s="78" customFormat="1" ht="49.5" customHeight="1">
      <c r="B491" s="205"/>
      <c r="C491" s="214"/>
      <c r="D491" s="205"/>
      <c r="E491" s="210"/>
      <c r="F491" s="210"/>
      <c r="G491" s="210"/>
      <c r="H491" s="47" t="s">
        <v>3</v>
      </c>
      <c r="I491" s="53"/>
      <c r="J491" s="77">
        <v>4785102.49</v>
      </c>
      <c r="K491" s="77">
        <v>4785102.49</v>
      </c>
      <c r="L491" s="100"/>
      <c r="M491" s="100"/>
      <c r="N491" s="100"/>
    </row>
    <row r="492" spans="2:15" s="78" customFormat="1" ht="48" customHeight="1">
      <c r="B492" s="205"/>
      <c r="C492" s="214"/>
      <c r="D492" s="205"/>
      <c r="E492" s="210"/>
      <c r="F492" s="210"/>
      <c r="G492" s="210"/>
      <c r="H492" s="49" t="s">
        <v>276</v>
      </c>
      <c r="I492" s="53"/>
      <c r="J492" s="77">
        <v>1152945.98</v>
      </c>
      <c r="K492" s="77">
        <v>1152945.98</v>
      </c>
      <c r="L492" s="100"/>
      <c r="M492" s="100"/>
      <c r="N492" s="100"/>
    </row>
    <row r="493" spans="2:15" s="78" customFormat="1" ht="49.5" customHeight="1">
      <c r="B493" s="205"/>
      <c r="C493" s="214"/>
      <c r="D493" s="205"/>
      <c r="E493" s="210"/>
      <c r="F493" s="210"/>
      <c r="G493" s="210"/>
      <c r="H493" s="49" t="s">
        <v>277</v>
      </c>
      <c r="I493" s="53"/>
      <c r="J493" s="77">
        <v>2549227.84</v>
      </c>
      <c r="K493" s="77">
        <v>2549227.84</v>
      </c>
      <c r="L493" s="100"/>
      <c r="M493" s="100"/>
      <c r="N493" s="100"/>
    </row>
    <row r="494" spans="2:15" s="78" customFormat="1" ht="49.5" customHeight="1">
      <c r="B494" s="205"/>
      <c r="C494" s="214"/>
      <c r="D494" s="205"/>
      <c r="E494" s="210"/>
      <c r="F494" s="210"/>
      <c r="G494" s="210"/>
      <c r="H494" s="155" t="s">
        <v>278</v>
      </c>
      <c r="I494" s="126"/>
      <c r="J494" s="131">
        <v>6426793.7300000004</v>
      </c>
      <c r="K494" s="131">
        <v>6426793.7300000004</v>
      </c>
      <c r="L494" s="96"/>
      <c r="M494" s="96"/>
      <c r="N494" s="96"/>
    </row>
    <row r="495" spans="2:15" s="78" customFormat="1" ht="47.25" customHeight="1" thickBot="1">
      <c r="B495" s="205"/>
      <c r="C495" s="215"/>
      <c r="D495" s="205"/>
      <c r="E495" s="210"/>
      <c r="F495" s="210"/>
      <c r="G495" s="210"/>
      <c r="H495" s="50" t="s">
        <v>279</v>
      </c>
      <c r="I495" s="157"/>
      <c r="J495" s="103">
        <v>982252.61</v>
      </c>
      <c r="K495" s="103">
        <v>982252.61</v>
      </c>
      <c r="L495" s="103"/>
      <c r="M495" s="103"/>
      <c r="N495" s="103"/>
    </row>
    <row r="496" spans="2:15" s="78" customFormat="1" ht="47.25" customHeight="1">
      <c r="B496" s="204">
        <v>21</v>
      </c>
      <c r="C496" s="209" t="s">
        <v>17</v>
      </c>
      <c r="D496" s="209" t="s">
        <v>263</v>
      </c>
      <c r="E496" s="204">
        <v>12</v>
      </c>
      <c r="F496" s="204"/>
      <c r="G496" s="204">
        <v>1962</v>
      </c>
      <c r="H496" s="48" t="s">
        <v>4</v>
      </c>
      <c r="I496" s="54">
        <v>2019</v>
      </c>
      <c r="J496" s="127">
        <v>516718.73</v>
      </c>
      <c r="K496" s="127">
        <v>516718.73</v>
      </c>
      <c r="L496" s="99"/>
      <c r="M496" s="99"/>
      <c r="N496" s="99"/>
      <c r="O496" s="101"/>
    </row>
    <row r="497" spans="2:15" s="78" customFormat="1" ht="48.75" customHeight="1">
      <c r="B497" s="205"/>
      <c r="C497" s="205"/>
      <c r="D497" s="205"/>
      <c r="E497" s="210"/>
      <c r="F497" s="210"/>
      <c r="G497" s="210"/>
      <c r="H497" s="47" t="s">
        <v>5</v>
      </c>
      <c r="I497" s="53"/>
      <c r="J497" s="77">
        <v>443326.65</v>
      </c>
      <c r="K497" s="77">
        <v>443326.65</v>
      </c>
      <c r="L497" s="100"/>
      <c r="M497" s="100"/>
      <c r="N497" s="100"/>
      <c r="O497" s="79"/>
    </row>
    <row r="498" spans="2:15" s="78" customFormat="1" ht="45.75" customHeight="1">
      <c r="B498" s="205"/>
      <c r="C498" s="205"/>
      <c r="D498" s="205"/>
      <c r="E498" s="210"/>
      <c r="F498" s="210"/>
      <c r="G498" s="210"/>
      <c r="H498" s="47" t="s">
        <v>6</v>
      </c>
      <c r="I498" s="53"/>
      <c r="J498" s="77">
        <v>286494.49</v>
      </c>
      <c r="K498" s="77">
        <v>286494.49</v>
      </c>
      <c r="L498" s="100"/>
      <c r="M498" s="100"/>
      <c r="N498" s="100"/>
      <c r="O498" s="79"/>
    </row>
    <row r="499" spans="2:15" s="78" customFormat="1" ht="47.25" customHeight="1">
      <c r="B499" s="205"/>
      <c r="C499" s="205"/>
      <c r="D499" s="205"/>
      <c r="E499" s="210"/>
      <c r="F499" s="210"/>
      <c r="G499" s="210"/>
      <c r="H499" s="47" t="s">
        <v>8</v>
      </c>
      <c r="I499" s="53"/>
      <c r="J499" s="77">
        <v>162616.46</v>
      </c>
      <c r="K499" s="77">
        <v>162616.46</v>
      </c>
      <c r="L499" s="100"/>
      <c r="M499" s="100"/>
      <c r="N499" s="100"/>
      <c r="O499" s="79"/>
    </row>
    <row r="500" spans="2:15" s="78" customFormat="1" ht="49.5" customHeight="1">
      <c r="B500" s="205"/>
      <c r="C500" s="205"/>
      <c r="D500" s="205"/>
      <c r="E500" s="210"/>
      <c r="F500" s="210"/>
      <c r="G500" s="210"/>
      <c r="H500" s="47" t="s">
        <v>3</v>
      </c>
      <c r="I500" s="53"/>
      <c r="J500" s="77">
        <v>5625004.5700000003</v>
      </c>
      <c r="K500" s="77">
        <v>5625004.5700000003</v>
      </c>
      <c r="L500" s="100"/>
      <c r="M500" s="100"/>
      <c r="N500" s="100"/>
      <c r="O500" s="79"/>
    </row>
    <row r="501" spans="2:15" ht="48" customHeight="1">
      <c r="B501" s="205"/>
      <c r="C501" s="205"/>
      <c r="D501" s="205"/>
      <c r="E501" s="210"/>
      <c r="F501" s="210"/>
      <c r="G501" s="210"/>
      <c r="H501" s="49" t="s">
        <v>277</v>
      </c>
      <c r="I501" s="132"/>
      <c r="J501" s="77">
        <v>2996679.44</v>
      </c>
      <c r="K501" s="77">
        <v>2996679.44</v>
      </c>
      <c r="L501" s="132"/>
      <c r="M501" s="132"/>
      <c r="N501" s="132"/>
      <c r="O501" s="85"/>
    </row>
    <row r="502" spans="2:15" ht="51.75" customHeight="1">
      <c r="B502" s="205"/>
      <c r="C502" s="205"/>
      <c r="D502" s="205"/>
      <c r="E502" s="210"/>
      <c r="F502" s="210"/>
      <c r="G502" s="210"/>
      <c r="H502" s="49" t="s">
        <v>278</v>
      </c>
      <c r="I502" s="132"/>
      <c r="J502" s="77">
        <v>7554852.6200000001</v>
      </c>
      <c r="K502" s="77">
        <v>7554852.6200000001</v>
      </c>
      <c r="L502" s="132"/>
      <c r="M502" s="132"/>
      <c r="N502" s="132"/>
      <c r="O502" s="85"/>
    </row>
    <row r="503" spans="2:15" ht="47.25" customHeight="1" thickBot="1">
      <c r="B503" s="225"/>
      <c r="C503" s="225"/>
      <c r="D503" s="225"/>
      <c r="E503" s="227"/>
      <c r="F503" s="227"/>
      <c r="G503" s="227"/>
      <c r="H503" s="49" t="s">
        <v>279</v>
      </c>
      <c r="I503" s="132"/>
      <c r="J503" s="77">
        <v>1154661.8700000001</v>
      </c>
      <c r="K503" s="77">
        <v>1154661.8700000001</v>
      </c>
      <c r="L503" s="132"/>
      <c r="M503" s="132"/>
      <c r="N503" s="132"/>
      <c r="O503" s="85"/>
    </row>
    <row r="504" spans="2:15" s="78" customFormat="1" ht="48.75" customHeight="1">
      <c r="B504" s="204">
        <v>22</v>
      </c>
      <c r="C504" s="206" t="s">
        <v>17</v>
      </c>
      <c r="D504" s="209" t="s">
        <v>265</v>
      </c>
      <c r="E504" s="204">
        <v>3</v>
      </c>
      <c r="F504" s="204"/>
      <c r="G504" s="204">
        <v>1962</v>
      </c>
      <c r="H504" s="56" t="s">
        <v>4</v>
      </c>
      <c r="I504" s="57">
        <v>2018</v>
      </c>
      <c r="J504" s="97">
        <v>406359.7</v>
      </c>
      <c r="K504" s="97">
        <v>406359.7</v>
      </c>
      <c r="L504" s="98"/>
      <c r="M504" s="98"/>
      <c r="N504" s="98"/>
      <c r="O504" s="101"/>
    </row>
    <row r="505" spans="2:15" s="78" customFormat="1" ht="49.5" customHeight="1">
      <c r="B505" s="205"/>
      <c r="C505" s="214"/>
      <c r="D505" s="205"/>
      <c r="E505" s="210"/>
      <c r="F505" s="210"/>
      <c r="G505" s="210"/>
      <c r="H505" s="47" t="s">
        <v>5</v>
      </c>
      <c r="I505" s="53"/>
      <c r="J505" s="77">
        <v>348642.45</v>
      </c>
      <c r="K505" s="77">
        <v>348642.45</v>
      </c>
      <c r="L505" s="100"/>
      <c r="M505" s="100"/>
      <c r="N505" s="100"/>
      <c r="O505" s="79"/>
    </row>
    <row r="506" spans="2:15" s="78" customFormat="1" ht="51" customHeight="1">
      <c r="B506" s="205"/>
      <c r="C506" s="214"/>
      <c r="D506" s="205"/>
      <c r="E506" s="210"/>
      <c r="F506" s="210"/>
      <c r="G506" s="210"/>
      <c r="H506" s="47" t="s">
        <v>6</v>
      </c>
      <c r="I506" s="53"/>
      <c r="J506" s="77">
        <v>225305.97</v>
      </c>
      <c r="K506" s="77">
        <v>225305.97</v>
      </c>
      <c r="L506" s="100"/>
      <c r="M506" s="100"/>
      <c r="N506" s="100"/>
      <c r="O506" s="79"/>
    </row>
    <row r="507" spans="2:15" s="78" customFormat="1" ht="48" customHeight="1">
      <c r="B507" s="205"/>
      <c r="C507" s="214"/>
      <c r="D507" s="205"/>
      <c r="E507" s="210"/>
      <c r="F507" s="210"/>
      <c r="G507" s="210"/>
      <c r="H507" s="47" t="s">
        <v>7</v>
      </c>
      <c r="I507" s="53"/>
      <c r="J507" s="77">
        <v>237369.97</v>
      </c>
      <c r="K507" s="77">
        <v>237369.97</v>
      </c>
      <c r="L507" s="100"/>
      <c r="M507" s="100"/>
      <c r="N507" s="100"/>
      <c r="O507" s="79"/>
    </row>
    <row r="508" spans="2:15" s="78" customFormat="1" ht="50.25" customHeight="1">
      <c r="B508" s="205"/>
      <c r="C508" s="214"/>
      <c r="D508" s="205"/>
      <c r="E508" s="210"/>
      <c r="F508" s="210"/>
      <c r="G508" s="210"/>
      <c r="H508" s="47" t="s">
        <v>8</v>
      </c>
      <c r="I508" s="53"/>
      <c r="J508" s="77">
        <v>127885.39</v>
      </c>
      <c r="K508" s="77">
        <v>127885.39</v>
      </c>
      <c r="L508" s="100"/>
      <c r="M508" s="100"/>
      <c r="N508" s="100"/>
      <c r="O508" s="79"/>
    </row>
    <row r="509" spans="2:15" s="78" customFormat="1" ht="46.5" customHeight="1">
      <c r="B509" s="205"/>
      <c r="C509" s="214"/>
      <c r="D509" s="205"/>
      <c r="E509" s="210"/>
      <c r="F509" s="210"/>
      <c r="G509" s="210"/>
      <c r="H509" s="47" t="s">
        <v>3</v>
      </c>
      <c r="I509" s="53"/>
      <c r="J509" s="77">
        <v>4423635.2</v>
      </c>
      <c r="K509" s="77">
        <v>4423635.2</v>
      </c>
      <c r="L509" s="100"/>
      <c r="M509" s="100"/>
      <c r="N509" s="100"/>
      <c r="O509" s="79"/>
    </row>
    <row r="510" spans="2:15" s="78" customFormat="1" ht="48" customHeight="1">
      <c r="B510" s="205"/>
      <c r="C510" s="214"/>
      <c r="D510" s="205"/>
      <c r="E510" s="210"/>
      <c r="F510" s="210"/>
      <c r="G510" s="210"/>
      <c r="H510" s="49" t="s">
        <v>276</v>
      </c>
      <c r="I510" s="53"/>
      <c r="J510" s="77">
        <v>1065852.29</v>
      </c>
      <c r="K510" s="77">
        <v>1065852.29</v>
      </c>
      <c r="L510" s="100"/>
      <c r="M510" s="100"/>
      <c r="N510" s="100"/>
      <c r="O510" s="79"/>
    </row>
    <row r="511" spans="2:15" s="78" customFormat="1" ht="51" customHeight="1">
      <c r="B511" s="205"/>
      <c r="C511" s="214"/>
      <c r="D511" s="205"/>
      <c r="E511" s="210"/>
      <c r="F511" s="210"/>
      <c r="G511" s="210"/>
      <c r="H511" s="49" t="s">
        <v>277</v>
      </c>
      <c r="I511" s="53"/>
      <c r="J511" s="77">
        <v>2356658.83</v>
      </c>
      <c r="K511" s="77">
        <v>2356658.83</v>
      </c>
      <c r="L511" s="100"/>
      <c r="M511" s="100"/>
      <c r="N511" s="100"/>
      <c r="O511" s="79"/>
    </row>
    <row r="512" spans="2:15" s="78" customFormat="1" ht="51.75" customHeight="1">
      <c r="B512" s="205"/>
      <c r="C512" s="214"/>
      <c r="D512" s="205"/>
      <c r="E512" s="210"/>
      <c r="F512" s="210"/>
      <c r="G512" s="210"/>
      <c r="H512" s="49" t="s">
        <v>278</v>
      </c>
      <c r="I512" s="53"/>
      <c r="J512" s="77">
        <v>5941312.8600000003</v>
      </c>
      <c r="K512" s="77">
        <v>5941312.8600000003</v>
      </c>
      <c r="L512" s="100"/>
      <c r="M512" s="100"/>
      <c r="N512" s="100"/>
      <c r="O512" s="79"/>
    </row>
    <row r="513" spans="2:15" s="78" customFormat="1" ht="49.5" customHeight="1" thickBot="1">
      <c r="B513" s="212"/>
      <c r="C513" s="215"/>
      <c r="D513" s="212"/>
      <c r="E513" s="217"/>
      <c r="F513" s="217"/>
      <c r="G513" s="217"/>
      <c r="H513" s="50" t="s">
        <v>279</v>
      </c>
      <c r="I513" s="55"/>
      <c r="J513" s="102">
        <v>908053.11</v>
      </c>
      <c r="K513" s="102">
        <v>908053.11</v>
      </c>
      <c r="L513" s="103"/>
      <c r="M513" s="103"/>
      <c r="N513" s="103"/>
      <c r="O513" s="79"/>
    </row>
    <row r="514" spans="2:15" s="78" customFormat="1" ht="48" customHeight="1">
      <c r="B514" s="204">
        <v>23</v>
      </c>
      <c r="C514" s="206" t="s">
        <v>17</v>
      </c>
      <c r="D514" s="209" t="s">
        <v>265</v>
      </c>
      <c r="E514" s="204">
        <v>3</v>
      </c>
      <c r="F514" s="204" t="s">
        <v>261</v>
      </c>
      <c r="G514" s="204">
        <v>1962</v>
      </c>
      <c r="H514" s="56" t="s">
        <v>4</v>
      </c>
      <c r="I514" s="57">
        <v>2018</v>
      </c>
      <c r="J514" s="97">
        <v>423066.06</v>
      </c>
      <c r="K514" s="97">
        <v>423066.06</v>
      </c>
      <c r="L514" s="98"/>
      <c r="M514" s="98"/>
      <c r="N514" s="98"/>
      <c r="O514" s="101"/>
    </row>
    <row r="515" spans="2:15" s="78" customFormat="1" ht="48" customHeight="1">
      <c r="B515" s="205"/>
      <c r="C515" s="214"/>
      <c r="D515" s="205"/>
      <c r="E515" s="210"/>
      <c r="F515" s="210"/>
      <c r="G515" s="210"/>
      <c r="H515" s="47" t="s">
        <v>5</v>
      </c>
      <c r="I515" s="53"/>
      <c r="J515" s="77">
        <v>362975.93</v>
      </c>
      <c r="K515" s="77">
        <v>362975.93</v>
      </c>
      <c r="L515" s="100"/>
      <c r="M515" s="100"/>
      <c r="N515" s="100"/>
      <c r="O515" s="79"/>
    </row>
    <row r="516" spans="2:15" s="78" customFormat="1" ht="47.25" customHeight="1">
      <c r="B516" s="205"/>
      <c r="C516" s="214"/>
      <c r="D516" s="205"/>
      <c r="E516" s="210"/>
      <c r="F516" s="210"/>
      <c r="G516" s="210"/>
      <c r="H516" s="47" t="s">
        <v>6</v>
      </c>
      <c r="I516" s="53"/>
      <c r="J516" s="77">
        <v>234568.81</v>
      </c>
      <c r="K516" s="77">
        <v>234568.81</v>
      </c>
      <c r="L516" s="100"/>
      <c r="M516" s="100"/>
      <c r="N516" s="100"/>
      <c r="O516" s="79"/>
    </row>
    <row r="517" spans="2:15" s="78" customFormat="1" ht="48.75" customHeight="1">
      <c r="B517" s="205"/>
      <c r="C517" s="214"/>
      <c r="D517" s="205"/>
      <c r="E517" s="210"/>
      <c r="F517" s="210"/>
      <c r="G517" s="210"/>
      <c r="H517" s="47" t="s">
        <v>7</v>
      </c>
      <c r="I517" s="53"/>
      <c r="J517" s="77">
        <v>247128.78</v>
      </c>
      <c r="K517" s="77">
        <v>247128.78</v>
      </c>
      <c r="L517" s="100"/>
      <c r="M517" s="100"/>
      <c r="N517" s="100"/>
      <c r="O517" s="79"/>
    </row>
    <row r="518" spans="2:15" s="78" customFormat="1" ht="48.75" customHeight="1">
      <c r="B518" s="205"/>
      <c r="C518" s="214"/>
      <c r="D518" s="205"/>
      <c r="E518" s="210"/>
      <c r="F518" s="210"/>
      <c r="G518" s="210"/>
      <c r="H518" s="47" t="s">
        <v>8</v>
      </c>
      <c r="I518" s="53"/>
      <c r="J518" s="77">
        <v>133143.04999999999</v>
      </c>
      <c r="K518" s="77">
        <v>133143.04999999999</v>
      </c>
      <c r="L518" s="100"/>
      <c r="M518" s="100"/>
      <c r="N518" s="100"/>
      <c r="O518" s="79"/>
    </row>
    <row r="519" spans="2:15" s="78" customFormat="1" ht="48" customHeight="1">
      <c r="B519" s="205"/>
      <c r="C519" s="214"/>
      <c r="D519" s="205"/>
      <c r="E519" s="210"/>
      <c r="F519" s="210"/>
      <c r="G519" s="210"/>
      <c r="H519" s="47" t="s">
        <v>3</v>
      </c>
      <c r="I519" s="53"/>
      <c r="J519" s="77">
        <v>4605500.79</v>
      </c>
      <c r="K519" s="77">
        <v>4605500.79</v>
      </c>
      <c r="L519" s="100"/>
      <c r="M519" s="100"/>
      <c r="N519" s="100"/>
      <c r="O519" s="79"/>
    </row>
    <row r="520" spans="2:15" s="78" customFormat="1" ht="48" customHeight="1">
      <c r="B520" s="205"/>
      <c r="C520" s="214"/>
      <c r="D520" s="205"/>
      <c r="E520" s="210"/>
      <c r="F520" s="210"/>
      <c r="G520" s="210"/>
      <c r="H520" s="49" t="s">
        <v>276</v>
      </c>
      <c r="I520" s="53"/>
      <c r="J520" s="77">
        <v>1109671.8700000001</v>
      </c>
      <c r="K520" s="77">
        <v>1109671.8700000001</v>
      </c>
      <c r="L520" s="100"/>
      <c r="M520" s="100"/>
      <c r="N520" s="100"/>
      <c r="O520" s="79"/>
    </row>
    <row r="521" spans="2:15" s="78" customFormat="1" ht="49.5" customHeight="1">
      <c r="B521" s="205"/>
      <c r="C521" s="214"/>
      <c r="D521" s="205"/>
      <c r="E521" s="210"/>
      <c r="F521" s="210"/>
      <c r="G521" s="210"/>
      <c r="H521" s="49" t="s">
        <v>277</v>
      </c>
      <c r="I521" s="53"/>
      <c r="J521" s="77">
        <v>2453546.37</v>
      </c>
      <c r="K521" s="77">
        <v>2453546.37</v>
      </c>
      <c r="L521" s="100"/>
      <c r="M521" s="100"/>
      <c r="N521" s="100"/>
      <c r="O521" s="79"/>
    </row>
    <row r="522" spans="2:15" s="78" customFormat="1" ht="49.5" customHeight="1">
      <c r="B522" s="205"/>
      <c r="C522" s="214"/>
      <c r="D522" s="205"/>
      <c r="E522" s="210"/>
      <c r="F522" s="210"/>
      <c r="G522" s="210"/>
      <c r="H522" s="49" t="s">
        <v>278</v>
      </c>
      <c r="I522" s="53"/>
      <c r="J522" s="77">
        <v>6185573.5899999999</v>
      </c>
      <c r="K522" s="77">
        <v>6185573.5899999999</v>
      </c>
      <c r="L522" s="100"/>
      <c r="M522" s="100"/>
      <c r="N522" s="100"/>
      <c r="O522" s="79"/>
    </row>
    <row r="523" spans="2:15" s="78" customFormat="1" ht="52.5" customHeight="1" thickBot="1">
      <c r="B523" s="212"/>
      <c r="C523" s="215"/>
      <c r="D523" s="212"/>
      <c r="E523" s="217"/>
      <c r="F523" s="217"/>
      <c r="G523" s="217"/>
      <c r="H523" s="50" t="s">
        <v>279</v>
      </c>
      <c r="I523" s="55"/>
      <c r="J523" s="102">
        <v>945385.22</v>
      </c>
      <c r="K523" s="102">
        <v>945385.22</v>
      </c>
      <c r="L523" s="103"/>
      <c r="M523" s="103"/>
      <c r="N523" s="103"/>
      <c r="O523" s="79"/>
    </row>
    <row r="524" spans="2:15" s="78" customFormat="1" ht="48.75" customHeight="1">
      <c r="B524" s="204">
        <v>24</v>
      </c>
      <c r="C524" s="206" t="s">
        <v>17</v>
      </c>
      <c r="D524" s="209" t="s">
        <v>265</v>
      </c>
      <c r="E524" s="204">
        <v>4</v>
      </c>
      <c r="F524" s="204"/>
      <c r="G524" s="204">
        <v>1962</v>
      </c>
      <c r="H524" s="56" t="s">
        <v>4</v>
      </c>
      <c r="I524" s="57">
        <v>2018</v>
      </c>
      <c r="J524" s="97">
        <v>311805.86</v>
      </c>
      <c r="K524" s="97">
        <v>311805.86</v>
      </c>
      <c r="L524" s="98"/>
      <c r="M524" s="98"/>
      <c r="N524" s="98"/>
      <c r="O524" s="101"/>
    </row>
    <row r="525" spans="2:15" s="78" customFormat="1" ht="49.5" customHeight="1">
      <c r="B525" s="205"/>
      <c r="C525" s="214"/>
      <c r="D525" s="205"/>
      <c r="E525" s="210"/>
      <c r="F525" s="210"/>
      <c r="G525" s="210"/>
      <c r="H525" s="47" t="s">
        <v>5</v>
      </c>
      <c r="I525" s="53"/>
      <c r="J525" s="77">
        <v>267518.55</v>
      </c>
      <c r="K525" s="77">
        <v>267518.55</v>
      </c>
      <c r="L525" s="100"/>
      <c r="M525" s="100"/>
      <c r="N525" s="100"/>
      <c r="O525" s="79"/>
    </row>
    <row r="526" spans="2:15" s="78" customFormat="1" ht="48" customHeight="1">
      <c r="B526" s="205"/>
      <c r="C526" s="214"/>
      <c r="D526" s="205"/>
      <c r="E526" s="210"/>
      <c r="F526" s="210"/>
      <c r="G526" s="210"/>
      <c r="H526" s="47" t="s">
        <v>6</v>
      </c>
      <c r="I526" s="53"/>
      <c r="J526" s="77">
        <v>172880.63</v>
      </c>
      <c r="K526" s="77">
        <v>172880.63</v>
      </c>
      <c r="L526" s="100"/>
      <c r="M526" s="100"/>
      <c r="N526" s="100"/>
      <c r="O526" s="79"/>
    </row>
    <row r="527" spans="2:15" s="78" customFormat="1" ht="46.5" customHeight="1">
      <c r="B527" s="205"/>
      <c r="C527" s="214"/>
      <c r="D527" s="205"/>
      <c r="E527" s="210"/>
      <c r="F527" s="210"/>
      <c r="G527" s="210"/>
      <c r="H527" s="47" t="s">
        <v>7</v>
      </c>
      <c r="I527" s="53"/>
      <c r="J527" s="77">
        <v>182137.51</v>
      </c>
      <c r="K527" s="77">
        <v>182137.51</v>
      </c>
      <c r="L527" s="100"/>
      <c r="M527" s="100"/>
      <c r="N527" s="100"/>
      <c r="O527" s="79"/>
    </row>
    <row r="528" spans="2:15" s="78" customFormat="1" ht="49.5" customHeight="1">
      <c r="B528" s="205"/>
      <c r="C528" s="214"/>
      <c r="D528" s="205"/>
      <c r="E528" s="210"/>
      <c r="F528" s="210"/>
      <c r="G528" s="210"/>
      <c r="H528" s="47" t="s">
        <v>8</v>
      </c>
      <c r="I528" s="53"/>
      <c r="J528" s="77">
        <v>98128.37</v>
      </c>
      <c r="K528" s="77">
        <v>98128.37</v>
      </c>
      <c r="L528" s="100"/>
      <c r="M528" s="100"/>
      <c r="N528" s="100"/>
      <c r="O528" s="79"/>
    </row>
    <row r="529" spans="2:15" s="78" customFormat="1" ht="47.25" customHeight="1">
      <c r="B529" s="205"/>
      <c r="C529" s="214"/>
      <c r="D529" s="205"/>
      <c r="E529" s="210"/>
      <c r="F529" s="210"/>
      <c r="G529" s="210"/>
      <c r="H529" s="47" t="s">
        <v>3</v>
      </c>
      <c r="I529" s="53"/>
      <c r="J529" s="77">
        <v>3394321.24</v>
      </c>
      <c r="K529" s="77">
        <v>3394321.24</v>
      </c>
      <c r="L529" s="100"/>
      <c r="M529" s="100"/>
      <c r="N529" s="100"/>
      <c r="O529" s="79"/>
    </row>
    <row r="530" spans="2:15" s="78" customFormat="1" ht="46.5" customHeight="1">
      <c r="B530" s="205"/>
      <c r="C530" s="214"/>
      <c r="D530" s="205"/>
      <c r="E530" s="210"/>
      <c r="F530" s="210"/>
      <c r="G530" s="210"/>
      <c r="H530" s="49" t="s">
        <v>276</v>
      </c>
      <c r="I530" s="53"/>
      <c r="J530" s="77">
        <v>817844.35</v>
      </c>
      <c r="K530" s="77">
        <v>817844.35</v>
      </c>
      <c r="L530" s="100"/>
      <c r="M530" s="100"/>
      <c r="N530" s="100"/>
      <c r="O530" s="79"/>
    </row>
    <row r="531" spans="2:15" s="78" customFormat="1" ht="50.25" customHeight="1">
      <c r="B531" s="205"/>
      <c r="C531" s="214"/>
      <c r="D531" s="205"/>
      <c r="E531" s="210"/>
      <c r="F531" s="210"/>
      <c r="G531" s="210"/>
      <c r="H531" s="49" t="s">
        <v>277</v>
      </c>
      <c r="I531" s="53"/>
      <c r="J531" s="77">
        <v>1808299.45</v>
      </c>
      <c r="K531" s="77">
        <v>1808299.45</v>
      </c>
      <c r="L531" s="100"/>
      <c r="M531" s="100"/>
      <c r="N531" s="100"/>
      <c r="O531" s="79"/>
    </row>
    <row r="532" spans="2:15" s="78" customFormat="1" ht="47.25" customHeight="1">
      <c r="B532" s="205"/>
      <c r="C532" s="214"/>
      <c r="D532" s="205"/>
      <c r="E532" s="210"/>
      <c r="F532" s="210"/>
      <c r="G532" s="210"/>
      <c r="H532" s="49" t="s">
        <v>278</v>
      </c>
      <c r="I532" s="53"/>
      <c r="J532" s="77">
        <v>4558857.9400000004</v>
      </c>
      <c r="K532" s="77">
        <v>4558857.9400000004</v>
      </c>
      <c r="L532" s="100"/>
      <c r="M532" s="100"/>
      <c r="N532" s="100"/>
      <c r="O532" s="79"/>
    </row>
    <row r="533" spans="2:15" s="78" customFormat="1" ht="50.25" customHeight="1" thickBot="1">
      <c r="B533" s="212"/>
      <c r="C533" s="215"/>
      <c r="D533" s="212"/>
      <c r="E533" s="217"/>
      <c r="F533" s="217"/>
      <c r="G533" s="217"/>
      <c r="H533" s="50" t="s">
        <v>279</v>
      </c>
      <c r="I533" s="55"/>
      <c r="J533" s="102">
        <v>696762.69</v>
      </c>
      <c r="K533" s="102">
        <v>696762.69</v>
      </c>
      <c r="L533" s="103"/>
      <c r="M533" s="103"/>
      <c r="N533" s="103"/>
      <c r="O533" s="79"/>
    </row>
    <row r="534" spans="2:15" s="78" customFormat="1" ht="49.5" customHeight="1">
      <c r="B534" s="204">
        <v>25</v>
      </c>
      <c r="C534" s="206" t="s">
        <v>17</v>
      </c>
      <c r="D534" s="209" t="s">
        <v>265</v>
      </c>
      <c r="E534" s="204">
        <v>8</v>
      </c>
      <c r="F534" s="204" t="s">
        <v>261</v>
      </c>
      <c r="G534" s="204">
        <v>1962</v>
      </c>
      <c r="H534" s="56" t="s">
        <v>4</v>
      </c>
      <c r="I534" s="57">
        <v>2018</v>
      </c>
      <c r="J534" s="97">
        <v>486702.74</v>
      </c>
      <c r="K534" s="97">
        <v>486702.74</v>
      </c>
      <c r="L534" s="98"/>
      <c r="M534" s="98"/>
      <c r="N534" s="98"/>
      <c r="O534" s="101"/>
    </row>
    <row r="535" spans="2:15" s="78" customFormat="1" ht="49.5" customHeight="1">
      <c r="B535" s="205"/>
      <c r="C535" s="214"/>
      <c r="D535" s="205"/>
      <c r="E535" s="210"/>
      <c r="F535" s="210"/>
      <c r="G535" s="210"/>
      <c r="H535" s="47" t="s">
        <v>5</v>
      </c>
      <c r="I535" s="53"/>
      <c r="J535" s="77">
        <v>417573.98</v>
      </c>
      <c r="K535" s="77">
        <v>417573.98</v>
      </c>
      <c r="L535" s="100"/>
      <c r="M535" s="100"/>
      <c r="N535" s="100"/>
      <c r="O535" s="79"/>
    </row>
    <row r="536" spans="2:15" s="78" customFormat="1" ht="46.5" customHeight="1">
      <c r="B536" s="205"/>
      <c r="C536" s="214"/>
      <c r="D536" s="205"/>
      <c r="E536" s="210"/>
      <c r="F536" s="210"/>
      <c r="G536" s="210"/>
      <c r="H536" s="47" t="s">
        <v>6</v>
      </c>
      <c r="I536" s="53"/>
      <c r="J536" s="77">
        <v>269852.14</v>
      </c>
      <c r="K536" s="77">
        <v>269852.14</v>
      </c>
      <c r="L536" s="100"/>
      <c r="M536" s="100"/>
      <c r="N536" s="100"/>
      <c r="O536" s="79"/>
    </row>
    <row r="537" spans="2:15" s="78" customFormat="1" ht="48" customHeight="1">
      <c r="B537" s="205"/>
      <c r="C537" s="214"/>
      <c r="D537" s="205"/>
      <c r="E537" s="210"/>
      <c r="F537" s="210"/>
      <c r="G537" s="210"/>
      <c r="H537" s="47" t="s">
        <v>7</v>
      </c>
      <c r="I537" s="53"/>
      <c r="J537" s="77">
        <v>284301.34999999998</v>
      </c>
      <c r="K537" s="77">
        <v>284301.34999999998</v>
      </c>
      <c r="L537" s="100"/>
      <c r="M537" s="100"/>
      <c r="N537" s="100"/>
      <c r="O537" s="79"/>
    </row>
    <row r="538" spans="2:15" s="78" customFormat="1" ht="48" customHeight="1">
      <c r="B538" s="205"/>
      <c r="C538" s="214"/>
      <c r="D538" s="205"/>
      <c r="E538" s="210"/>
      <c r="F538" s="210"/>
      <c r="G538" s="210"/>
      <c r="H538" s="47" t="s">
        <v>8</v>
      </c>
      <c r="I538" s="53"/>
      <c r="J538" s="77">
        <v>153170.14000000001</v>
      </c>
      <c r="K538" s="77">
        <v>153170.14000000001</v>
      </c>
      <c r="L538" s="100"/>
      <c r="M538" s="100"/>
      <c r="N538" s="100"/>
      <c r="O538" s="79"/>
    </row>
    <row r="539" spans="2:15" s="78" customFormat="1" ht="50.25" customHeight="1">
      <c r="B539" s="205"/>
      <c r="C539" s="214"/>
      <c r="D539" s="205"/>
      <c r="E539" s="210"/>
      <c r="F539" s="210"/>
      <c r="G539" s="210"/>
      <c r="H539" s="47" t="s">
        <v>3</v>
      </c>
      <c r="I539" s="53"/>
      <c r="J539" s="77">
        <v>5298250.21</v>
      </c>
      <c r="K539" s="77">
        <v>5298250.21</v>
      </c>
      <c r="L539" s="100"/>
      <c r="M539" s="100"/>
      <c r="N539" s="100"/>
      <c r="O539" s="79"/>
    </row>
    <row r="540" spans="2:15" s="78" customFormat="1" ht="47.25" customHeight="1">
      <c r="B540" s="205"/>
      <c r="C540" s="214"/>
      <c r="D540" s="205"/>
      <c r="E540" s="210"/>
      <c r="F540" s="210"/>
      <c r="G540" s="210"/>
      <c r="H540" s="49" t="s">
        <v>276</v>
      </c>
      <c r="I540" s="53"/>
      <c r="J540" s="77">
        <v>1276586.3</v>
      </c>
      <c r="K540" s="77">
        <v>1276586.3</v>
      </c>
      <c r="L540" s="100"/>
      <c r="M540" s="100"/>
      <c r="N540" s="100"/>
      <c r="O540" s="79"/>
    </row>
    <row r="541" spans="2:15" s="78" customFormat="1" ht="51" customHeight="1">
      <c r="B541" s="205"/>
      <c r="C541" s="214"/>
      <c r="D541" s="205"/>
      <c r="E541" s="210"/>
      <c r="F541" s="210"/>
      <c r="G541" s="210"/>
      <c r="H541" s="49" t="s">
        <v>277</v>
      </c>
      <c r="I541" s="53"/>
      <c r="J541" s="77">
        <v>2822603.48</v>
      </c>
      <c r="K541" s="77">
        <v>2822603.48</v>
      </c>
      <c r="L541" s="100"/>
      <c r="M541" s="100"/>
      <c r="N541" s="100"/>
      <c r="O541" s="79"/>
    </row>
    <row r="542" spans="2:15" s="78" customFormat="1" ht="47.25" customHeight="1">
      <c r="B542" s="205"/>
      <c r="C542" s="214"/>
      <c r="D542" s="205"/>
      <c r="E542" s="210"/>
      <c r="F542" s="210"/>
      <c r="G542" s="210"/>
      <c r="H542" s="49" t="s">
        <v>278</v>
      </c>
      <c r="I542" s="53"/>
      <c r="J542" s="77">
        <v>7115994.1299999999</v>
      </c>
      <c r="K542" s="77">
        <v>7115994.1299999999</v>
      </c>
      <c r="L542" s="100"/>
      <c r="M542" s="100"/>
      <c r="N542" s="100"/>
      <c r="O542" s="79"/>
    </row>
    <row r="543" spans="2:15" s="78" customFormat="1" ht="47.25" customHeight="1" thickBot="1">
      <c r="B543" s="212"/>
      <c r="C543" s="215"/>
      <c r="D543" s="212"/>
      <c r="E543" s="217"/>
      <c r="F543" s="217"/>
      <c r="G543" s="217"/>
      <c r="H543" s="50" t="s">
        <v>279</v>
      </c>
      <c r="I543" s="55"/>
      <c r="J543" s="102">
        <v>1087588.01</v>
      </c>
      <c r="K543" s="102">
        <v>1087588.01</v>
      </c>
      <c r="L543" s="103"/>
      <c r="M543" s="103"/>
      <c r="N543" s="103"/>
      <c r="O543" s="79"/>
    </row>
    <row r="544" spans="2:15" s="78" customFormat="1" ht="49.5" customHeight="1">
      <c r="B544" s="204">
        <v>26</v>
      </c>
      <c r="C544" s="206" t="s">
        <v>17</v>
      </c>
      <c r="D544" s="204" t="s">
        <v>274</v>
      </c>
      <c r="E544" s="204">
        <v>42</v>
      </c>
      <c r="F544" s="204"/>
      <c r="G544" s="204">
        <v>1963</v>
      </c>
      <c r="H544" s="56" t="s">
        <v>4</v>
      </c>
      <c r="I544" s="57">
        <v>2018</v>
      </c>
      <c r="J544" s="97">
        <v>1051252.97</v>
      </c>
      <c r="K544" s="97">
        <v>1051252.97</v>
      </c>
      <c r="L544" s="98"/>
      <c r="M544" s="98"/>
      <c r="N544" s="98"/>
      <c r="O544" s="141"/>
    </row>
    <row r="545" spans="2:15" s="78" customFormat="1" ht="48.75" customHeight="1">
      <c r="B545" s="205"/>
      <c r="C545" s="214"/>
      <c r="D545" s="205"/>
      <c r="E545" s="210"/>
      <c r="F545" s="210"/>
      <c r="G545" s="210"/>
      <c r="H545" s="47" t="s">
        <v>5</v>
      </c>
      <c r="I545" s="53"/>
      <c r="J545" s="77">
        <v>901938.38</v>
      </c>
      <c r="K545" s="77">
        <v>901938.38</v>
      </c>
      <c r="L545" s="100"/>
      <c r="M545" s="100"/>
      <c r="N545" s="100"/>
    </row>
    <row r="546" spans="2:15" s="78" customFormat="1" ht="48" customHeight="1">
      <c r="B546" s="205"/>
      <c r="C546" s="214"/>
      <c r="D546" s="205"/>
      <c r="E546" s="210"/>
      <c r="F546" s="210"/>
      <c r="G546" s="210"/>
      <c r="H546" s="47" t="s">
        <v>6</v>
      </c>
      <c r="I546" s="53"/>
      <c r="J546" s="77">
        <v>582866.78</v>
      </c>
      <c r="K546" s="77">
        <v>582866.78</v>
      </c>
      <c r="L546" s="100"/>
      <c r="M546" s="100"/>
      <c r="N546" s="100"/>
    </row>
    <row r="547" spans="2:15" s="78" customFormat="1" ht="48.75" customHeight="1">
      <c r="B547" s="205"/>
      <c r="C547" s="214"/>
      <c r="D547" s="205"/>
      <c r="E547" s="210"/>
      <c r="F547" s="210"/>
      <c r="G547" s="210"/>
      <c r="H547" s="47" t="s">
        <v>7</v>
      </c>
      <c r="I547" s="53"/>
      <c r="J547" s="77">
        <v>614076.35</v>
      </c>
      <c r="K547" s="77">
        <v>614076.35</v>
      </c>
      <c r="L547" s="100"/>
      <c r="M547" s="100"/>
      <c r="N547" s="100"/>
    </row>
    <row r="548" spans="2:15" s="78" customFormat="1" ht="48.75" customHeight="1">
      <c r="B548" s="205"/>
      <c r="C548" s="214"/>
      <c r="D548" s="205"/>
      <c r="E548" s="210"/>
      <c r="F548" s="210"/>
      <c r="G548" s="210"/>
      <c r="H548" s="47" t="s">
        <v>8</v>
      </c>
      <c r="I548" s="53"/>
      <c r="J548" s="77">
        <v>330839.64</v>
      </c>
      <c r="K548" s="77">
        <v>330839.64</v>
      </c>
      <c r="L548" s="100"/>
      <c r="M548" s="100"/>
      <c r="N548" s="100"/>
    </row>
    <row r="549" spans="2:15" s="78" customFormat="1" ht="47.25" customHeight="1">
      <c r="B549" s="205"/>
      <c r="C549" s="214"/>
      <c r="D549" s="205"/>
      <c r="E549" s="210"/>
      <c r="F549" s="210"/>
      <c r="G549" s="210"/>
      <c r="H549" s="47" t="s">
        <v>3</v>
      </c>
      <c r="I549" s="53"/>
      <c r="J549" s="77">
        <v>11443948.789999999</v>
      </c>
      <c r="K549" s="77">
        <v>11443948.789999999</v>
      </c>
      <c r="L549" s="100"/>
      <c r="M549" s="100"/>
      <c r="N549" s="100"/>
    </row>
    <row r="550" spans="2:15" s="78" customFormat="1" ht="47.25" customHeight="1">
      <c r="B550" s="205"/>
      <c r="C550" s="214"/>
      <c r="D550" s="205"/>
      <c r="E550" s="210"/>
      <c r="F550" s="210"/>
      <c r="G550" s="210"/>
      <c r="H550" s="49" t="s">
        <v>276</v>
      </c>
      <c r="I550" s="53"/>
      <c r="J550" s="77">
        <v>275360.96000000002</v>
      </c>
      <c r="K550" s="77">
        <v>275360.96000000002</v>
      </c>
      <c r="L550" s="100"/>
      <c r="M550" s="100"/>
      <c r="N550" s="100"/>
    </row>
    <row r="551" spans="2:15" s="78" customFormat="1" ht="51" customHeight="1">
      <c r="B551" s="205"/>
      <c r="C551" s="214"/>
      <c r="D551" s="205"/>
      <c r="E551" s="210"/>
      <c r="F551" s="210"/>
      <c r="G551" s="210"/>
      <c r="H551" s="49" t="s">
        <v>277</v>
      </c>
      <c r="I551" s="53"/>
      <c r="J551" s="77">
        <v>6096678.7999999998</v>
      </c>
      <c r="K551" s="77">
        <v>6096678.7999999998</v>
      </c>
      <c r="L551" s="100"/>
      <c r="M551" s="100"/>
      <c r="N551" s="100"/>
    </row>
    <row r="552" spans="2:15" s="78" customFormat="1" ht="48" customHeight="1" thickBot="1">
      <c r="B552" s="212"/>
      <c r="C552" s="215"/>
      <c r="D552" s="212"/>
      <c r="E552" s="217"/>
      <c r="F552" s="217"/>
      <c r="G552" s="217"/>
      <c r="H552" s="50" t="s">
        <v>279</v>
      </c>
      <c r="I552" s="55"/>
      <c r="J552" s="102">
        <v>2349134.33</v>
      </c>
      <c r="K552" s="102">
        <v>2349134.33</v>
      </c>
      <c r="L552" s="103"/>
      <c r="M552" s="103"/>
      <c r="N552" s="103"/>
    </row>
    <row r="553" spans="2:15" s="78" customFormat="1" ht="47.25" customHeight="1">
      <c r="B553" s="204">
        <v>27</v>
      </c>
      <c r="C553" s="206" t="s">
        <v>17</v>
      </c>
      <c r="D553" s="209" t="s">
        <v>267</v>
      </c>
      <c r="E553" s="204">
        <v>27</v>
      </c>
      <c r="F553" s="204"/>
      <c r="G553" s="204">
        <v>1964</v>
      </c>
      <c r="H553" s="56" t="s">
        <v>5</v>
      </c>
      <c r="I553" s="57">
        <v>2018</v>
      </c>
      <c r="J553" s="97">
        <v>146962.73000000001</v>
      </c>
      <c r="K553" s="97">
        <v>146962.73000000001</v>
      </c>
      <c r="L553" s="98"/>
      <c r="M553" s="98"/>
      <c r="N553" s="98"/>
      <c r="O553" s="141"/>
    </row>
    <row r="554" spans="2:15" s="78" customFormat="1" ht="46.5" customHeight="1">
      <c r="B554" s="220"/>
      <c r="C554" s="214"/>
      <c r="D554" s="218"/>
      <c r="E554" s="220"/>
      <c r="F554" s="220"/>
      <c r="G554" s="220"/>
      <c r="H554" s="47" t="s">
        <v>3</v>
      </c>
      <c r="I554" s="53"/>
      <c r="J554" s="77">
        <v>1864688.26</v>
      </c>
      <c r="K554" s="77">
        <v>1864688.26</v>
      </c>
      <c r="L554" s="100"/>
      <c r="M554" s="100"/>
      <c r="N554" s="100"/>
    </row>
    <row r="555" spans="2:15" s="78" customFormat="1" ht="51" customHeight="1">
      <c r="B555" s="210"/>
      <c r="C555" s="214"/>
      <c r="D555" s="205"/>
      <c r="E555" s="210"/>
      <c r="F555" s="210"/>
      <c r="G555" s="210"/>
      <c r="H555" s="49" t="s">
        <v>277</v>
      </c>
      <c r="I555" s="53"/>
      <c r="J555" s="77">
        <v>993398.83</v>
      </c>
      <c r="K555" s="77">
        <v>993398.83</v>
      </c>
      <c r="L555" s="100"/>
      <c r="M555" s="100"/>
      <c r="N555" s="100"/>
    </row>
    <row r="556" spans="2:15" s="78" customFormat="1" ht="47.25" customHeight="1">
      <c r="B556" s="210"/>
      <c r="C556" s="214"/>
      <c r="D556" s="205"/>
      <c r="E556" s="210"/>
      <c r="F556" s="210"/>
      <c r="G556" s="210"/>
      <c r="H556" s="49" t="s">
        <v>278</v>
      </c>
      <c r="I556" s="53"/>
      <c r="J556" s="77">
        <v>2504432.63</v>
      </c>
      <c r="K556" s="77">
        <v>2504432.63</v>
      </c>
      <c r="L556" s="100"/>
      <c r="M556" s="100"/>
      <c r="N556" s="100"/>
    </row>
    <row r="557" spans="2:15" s="78" customFormat="1" ht="49.5" customHeight="1" thickBot="1">
      <c r="B557" s="217"/>
      <c r="C557" s="215"/>
      <c r="D557" s="212"/>
      <c r="E557" s="217"/>
      <c r="F557" s="217"/>
      <c r="G557" s="217"/>
      <c r="H557" s="50" t="s">
        <v>279</v>
      </c>
      <c r="I557" s="55"/>
      <c r="J557" s="102">
        <v>382770.26</v>
      </c>
      <c r="K557" s="102">
        <v>382770.26</v>
      </c>
      <c r="L557" s="103"/>
      <c r="M557" s="103"/>
      <c r="N557" s="103"/>
    </row>
  </sheetData>
  <mergeCells count="380">
    <mergeCell ref="G314:G322"/>
    <mergeCell ref="L4:N4"/>
    <mergeCell ref="L1:N1"/>
    <mergeCell ref="B12:I12"/>
    <mergeCell ref="B13:I13"/>
    <mergeCell ref="B150:I150"/>
    <mergeCell ref="G229:G237"/>
    <mergeCell ref="B248:B257"/>
    <mergeCell ref="C248:C257"/>
    <mergeCell ref="D248:D257"/>
    <mergeCell ref="E248:E257"/>
    <mergeCell ref="F248:F257"/>
    <mergeCell ref="G248:G257"/>
    <mergeCell ref="B268:B277"/>
    <mergeCell ref="C268:C277"/>
    <mergeCell ref="D268:D277"/>
    <mergeCell ref="E268:E277"/>
    <mergeCell ref="B314:B322"/>
    <mergeCell ref="C314:C322"/>
    <mergeCell ref="D314:D322"/>
    <mergeCell ref="E314:E322"/>
    <mergeCell ref="B41:B49"/>
    <mergeCell ref="C41:C49"/>
    <mergeCell ref="D41:D49"/>
    <mergeCell ref="B504:B513"/>
    <mergeCell ref="C504:C513"/>
    <mergeCell ref="D504:D513"/>
    <mergeCell ref="E504:E513"/>
    <mergeCell ref="F504:F513"/>
    <mergeCell ref="G504:G513"/>
    <mergeCell ref="B439:B448"/>
    <mergeCell ref="B476:B485"/>
    <mergeCell ref="C476:C485"/>
    <mergeCell ref="D476:D485"/>
    <mergeCell ref="E476:E485"/>
    <mergeCell ref="F476:F485"/>
    <mergeCell ref="G476:G485"/>
    <mergeCell ref="B496:B503"/>
    <mergeCell ref="C496:C503"/>
    <mergeCell ref="D496:D503"/>
    <mergeCell ref="E496:E503"/>
    <mergeCell ref="F496:F503"/>
    <mergeCell ref="G496:G503"/>
    <mergeCell ref="B514:B523"/>
    <mergeCell ref="C514:C523"/>
    <mergeCell ref="D514:D523"/>
    <mergeCell ref="E514:E523"/>
    <mergeCell ref="F514:F523"/>
    <mergeCell ref="G514:G523"/>
    <mergeCell ref="B553:B557"/>
    <mergeCell ref="C553:C557"/>
    <mergeCell ref="D553:D557"/>
    <mergeCell ref="E553:E557"/>
    <mergeCell ref="F553:F557"/>
    <mergeCell ref="G553:G557"/>
    <mergeCell ref="B544:B552"/>
    <mergeCell ref="C544:C552"/>
    <mergeCell ref="D544:D552"/>
    <mergeCell ref="E544:E552"/>
    <mergeCell ref="F544:F552"/>
    <mergeCell ref="G544:G552"/>
    <mergeCell ref="B534:B543"/>
    <mergeCell ref="C534:C543"/>
    <mergeCell ref="D534:D543"/>
    <mergeCell ref="E534:E543"/>
    <mergeCell ref="F534:F543"/>
    <mergeCell ref="G534:G543"/>
    <mergeCell ref="F314:F322"/>
    <mergeCell ref="B306:B313"/>
    <mergeCell ref="C306:C313"/>
    <mergeCell ref="D306:D313"/>
    <mergeCell ref="E306:E313"/>
    <mergeCell ref="F306:F313"/>
    <mergeCell ref="G306:G313"/>
    <mergeCell ref="B77:B85"/>
    <mergeCell ref="C77:C85"/>
    <mergeCell ref="D77:D85"/>
    <mergeCell ref="E77:E85"/>
    <mergeCell ref="F77:F85"/>
    <mergeCell ref="B229:B237"/>
    <mergeCell ref="C229:C237"/>
    <mergeCell ref="D229:D237"/>
    <mergeCell ref="E229:E237"/>
    <mergeCell ref="F229:F237"/>
    <mergeCell ref="G193:G201"/>
    <mergeCell ref="G77:G85"/>
    <mergeCell ref="B166:B174"/>
    <mergeCell ref="C166:C174"/>
    <mergeCell ref="D166:D174"/>
    <mergeCell ref="E166:E174"/>
    <mergeCell ref="F268:F277"/>
    <mergeCell ref="G268:G277"/>
    <mergeCell ref="B211:B220"/>
    <mergeCell ref="C211:C220"/>
    <mergeCell ref="D211:D220"/>
    <mergeCell ref="E211:E220"/>
    <mergeCell ref="F211:F220"/>
    <mergeCell ref="G211:G220"/>
    <mergeCell ref="B221:B228"/>
    <mergeCell ref="C221:C228"/>
    <mergeCell ref="D221:D228"/>
    <mergeCell ref="E221:E228"/>
    <mergeCell ref="F221:F228"/>
    <mergeCell ref="G221:G228"/>
    <mergeCell ref="B238:B247"/>
    <mergeCell ref="C238:C247"/>
    <mergeCell ref="D238:D247"/>
    <mergeCell ref="E238:E247"/>
    <mergeCell ref="F238:F247"/>
    <mergeCell ref="G238:G247"/>
    <mergeCell ref="B367:B371"/>
    <mergeCell ref="C367:C371"/>
    <mergeCell ref="D367:D371"/>
    <mergeCell ref="E367:E371"/>
    <mergeCell ref="F367:F371"/>
    <mergeCell ref="G367:G371"/>
    <mergeCell ref="B295:B303"/>
    <mergeCell ref="C295:C303"/>
    <mergeCell ref="D295:D303"/>
    <mergeCell ref="E295:E303"/>
    <mergeCell ref="F295:F303"/>
    <mergeCell ref="G295:G303"/>
    <mergeCell ref="B332:B341"/>
    <mergeCell ref="C332:C341"/>
    <mergeCell ref="D332:D341"/>
    <mergeCell ref="E332:E341"/>
    <mergeCell ref="F332:F341"/>
    <mergeCell ref="G332:G341"/>
    <mergeCell ref="B323:B331"/>
    <mergeCell ref="C323:C331"/>
    <mergeCell ref="D323:D331"/>
    <mergeCell ref="E323:E331"/>
    <mergeCell ref="F323:F331"/>
    <mergeCell ref="G323:G331"/>
    <mergeCell ref="B278:B285"/>
    <mergeCell ref="C278:C285"/>
    <mergeCell ref="D278:D285"/>
    <mergeCell ref="E278:E285"/>
    <mergeCell ref="F278:F285"/>
    <mergeCell ref="G278:G285"/>
    <mergeCell ref="B391:B400"/>
    <mergeCell ref="C391:C400"/>
    <mergeCell ref="D391:D400"/>
    <mergeCell ref="E391:E400"/>
    <mergeCell ref="F391:F400"/>
    <mergeCell ref="G391:G400"/>
    <mergeCell ref="B342:B351"/>
    <mergeCell ref="C342:C351"/>
    <mergeCell ref="D342:D351"/>
    <mergeCell ref="E342:E351"/>
    <mergeCell ref="F342:F351"/>
    <mergeCell ref="G342:G351"/>
    <mergeCell ref="B362:B366"/>
    <mergeCell ref="C362:C366"/>
    <mergeCell ref="D362:D366"/>
    <mergeCell ref="E362:E366"/>
    <mergeCell ref="F362:F366"/>
    <mergeCell ref="G362:G366"/>
    <mergeCell ref="Q10:Q11"/>
    <mergeCell ref="R10:R11"/>
    <mergeCell ref="S10:S11"/>
    <mergeCell ref="J9:J10"/>
    <mergeCell ref="K9:N9"/>
    <mergeCell ref="D5:L5"/>
    <mergeCell ref="D6:M6"/>
    <mergeCell ref="D7:M7"/>
    <mergeCell ref="B9:B10"/>
    <mergeCell ref="C9:C10"/>
    <mergeCell ref="D9:F9"/>
    <mergeCell ref="G9:G10"/>
    <mergeCell ref="H9:H10"/>
    <mergeCell ref="I9:I10"/>
    <mergeCell ref="B430:B438"/>
    <mergeCell ref="C430:C438"/>
    <mergeCell ref="D430:D438"/>
    <mergeCell ref="E430:E438"/>
    <mergeCell ref="F430:F438"/>
    <mergeCell ref="G430:G438"/>
    <mergeCell ref="B467:B475"/>
    <mergeCell ref="C467:C475"/>
    <mergeCell ref="D467:D475"/>
    <mergeCell ref="E467:E475"/>
    <mergeCell ref="F467:F475"/>
    <mergeCell ref="G467:G475"/>
    <mergeCell ref="B458:B466"/>
    <mergeCell ref="C458:C466"/>
    <mergeCell ref="D458:D466"/>
    <mergeCell ref="E458:E466"/>
    <mergeCell ref="F458:F466"/>
    <mergeCell ref="G458:G466"/>
    <mergeCell ref="C439:C448"/>
    <mergeCell ref="D439:D448"/>
    <mergeCell ref="E439:E448"/>
    <mergeCell ref="F439:F448"/>
    <mergeCell ref="G439:G448"/>
    <mergeCell ref="B421:B429"/>
    <mergeCell ref="C421:C429"/>
    <mergeCell ref="D421:D429"/>
    <mergeCell ref="E421:E429"/>
    <mergeCell ref="F421:F429"/>
    <mergeCell ref="G421:G429"/>
    <mergeCell ref="B286:B294"/>
    <mergeCell ref="C286:C294"/>
    <mergeCell ref="D286:D294"/>
    <mergeCell ref="E286:E294"/>
    <mergeCell ref="F286:F294"/>
    <mergeCell ref="G286:G294"/>
    <mergeCell ref="G372:G380"/>
    <mergeCell ref="B401:B410"/>
    <mergeCell ref="C401:C410"/>
    <mergeCell ref="D401:D410"/>
    <mergeCell ref="E401:E410"/>
    <mergeCell ref="F401:F410"/>
    <mergeCell ref="G401:G410"/>
    <mergeCell ref="B352:B361"/>
    <mergeCell ref="C352:C361"/>
    <mergeCell ref="D352:D361"/>
    <mergeCell ref="E352:E361"/>
    <mergeCell ref="F352:F361"/>
    <mergeCell ref="E411:E420"/>
    <mergeCell ref="F411:F420"/>
    <mergeCell ref="G411:G420"/>
    <mergeCell ref="B372:B380"/>
    <mergeCell ref="C372:C380"/>
    <mergeCell ref="D372:D380"/>
    <mergeCell ref="E372:E380"/>
    <mergeCell ref="F372:F380"/>
    <mergeCell ref="B381:B390"/>
    <mergeCell ref="C381:C390"/>
    <mergeCell ref="D381:D390"/>
    <mergeCell ref="E381:E390"/>
    <mergeCell ref="F381:F390"/>
    <mergeCell ref="G14:G22"/>
    <mergeCell ref="B113:B121"/>
    <mergeCell ref="C113:C121"/>
    <mergeCell ref="D113:D121"/>
    <mergeCell ref="E113:E121"/>
    <mergeCell ref="F113:F121"/>
    <mergeCell ref="G113:G121"/>
    <mergeCell ref="B32:B40"/>
    <mergeCell ref="C32:C40"/>
    <mergeCell ref="D32:D40"/>
    <mergeCell ref="E32:E40"/>
    <mergeCell ref="F32:F40"/>
    <mergeCell ref="G23:G31"/>
    <mergeCell ref="E23:E31"/>
    <mergeCell ref="F23:F31"/>
    <mergeCell ref="D23:D31"/>
    <mergeCell ref="C23:C31"/>
    <mergeCell ref="B23:B31"/>
    <mergeCell ref="G50:G58"/>
    <mergeCell ref="G68:G76"/>
    <mergeCell ref="G41:G49"/>
    <mergeCell ref="G59:G67"/>
    <mergeCell ref="B68:B76"/>
    <mergeCell ref="E41:E49"/>
    <mergeCell ref="C68:C76"/>
    <mergeCell ref="D68:D76"/>
    <mergeCell ref="E68:E76"/>
    <mergeCell ref="F68:F76"/>
    <mergeCell ref="B14:B22"/>
    <mergeCell ref="C14:C22"/>
    <mergeCell ref="D14:D22"/>
    <mergeCell ref="E14:E22"/>
    <mergeCell ref="F14:F22"/>
    <mergeCell ref="F41:F49"/>
    <mergeCell ref="B59:B67"/>
    <mergeCell ref="C59:C67"/>
    <mergeCell ref="D59:D67"/>
    <mergeCell ref="E59:E67"/>
    <mergeCell ref="F59:F67"/>
    <mergeCell ref="B50:B58"/>
    <mergeCell ref="C50:C58"/>
    <mergeCell ref="D50:D58"/>
    <mergeCell ref="E50:E58"/>
    <mergeCell ref="F50:F58"/>
    <mergeCell ref="B202:B210"/>
    <mergeCell ref="C202:C210"/>
    <mergeCell ref="D202:D210"/>
    <mergeCell ref="E202:E210"/>
    <mergeCell ref="F202:F210"/>
    <mergeCell ref="G202:G210"/>
    <mergeCell ref="B151:B155"/>
    <mergeCell ref="C151:C155"/>
    <mergeCell ref="D151:D155"/>
    <mergeCell ref="E151:E155"/>
    <mergeCell ref="F151:F155"/>
    <mergeCell ref="G151:G155"/>
    <mergeCell ref="B193:B201"/>
    <mergeCell ref="C193:C201"/>
    <mergeCell ref="D193:D201"/>
    <mergeCell ref="E193:E201"/>
    <mergeCell ref="F193:F201"/>
    <mergeCell ref="G156:G165"/>
    <mergeCell ref="F166:F174"/>
    <mergeCell ref="G166:G174"/>
    <mergeCell ref="C305:I305"/>
    <mergeCell ref="B258:B267"/>
    <mergeCell ref="C258:C267"/>
    <mergeCell ref="D258:D267"/>
    <mergeCell ref="E258:E267"/>
    <mergeCell ref="F258:F267"/>
    <mergeCell ref="G258:G267"/>
    <mergeCell ref="B486:B495"/>
    <mergeCell ref="C486:C495"/>
    <mergeCell ref="D486:D495"/>
    <mergeCell ref="E486:E495"/>
    <mergeCell ref="F486:F495"/>
    <mergeCell ref="G486:G495"/>
    <mergeCell ref="B449:B457"/>
    <mergeCell ref="C449:C457"/>
    <mergeCell ref="D449:D457"/>
    <mergeCell ref="E449:E457"/>
    <mergeCell ref="F449:F457"/>
    <mergeCell ref="G449:G457"/>
    <mergeCell ref="G352:G361"/>
    <mergeCell ref="G381:G390"/>
    <mergeCell ref="B411:B420"/>
    <mergeCell ref="C411:C420"/>
    <mergeCell ref="D411:D420"/>
    <mergeCell ref="B524:B533"/>
    <mergeCell ref="C524:C533"/>
    <mergeCell ref="D524:D533"/>
    <mergeCell ref="E524:E533"/>
    <mergeCell ref="F524:F533"/>
    <mergeCell ref="G524:G533"/>
    <mergeCell ref="G32:G40"/>
    <mergeCell ref="B131:B139"/>
    <mergeCell ref="C131:C139"/>
    <mergeCell ref="D131:D139"/>
    <mergeCell ref="E131:E139"/>
    <mergeCell ref="F131:F139"/>
    <mergeCell ref="G131:G139"/>
    <mergeCell ref="B184:B192"/>
    <mergeCell ref="C184:C192"/>
    <mergeCell ref="D184:D192"/>
    <mergeCell ref="E184:E192"/>
    <mergeCell ref="F184:F192"/>
    <mergeCell ref="G184:G192"/>
    <mergeCell ref="B86:B94"/>
    <mergeCell ref="C86:C94"/>
    <mergeCell ref="D86:D94"/>
    <mergeCell ref="E86:E94"/>
    <mergeCell ref="F86:F94"/>
    <mergeCell ref="B175:B183"/>
    <mergeCell ref="C175:C183"/>
    <mergeCell ref="D175:D183"/>
    <mergeCell ref="E175:E183"/>
    <mergeCell ref="F175:F183"/>
    <mergeCell ref="G175:G183"/>
    <mergeCell ref="B122:B130"/>
    <mergeCell ref="C122:C130"/>
    <mergeCell ref="D122:D130"/>
    <mergeCell ref="E122:E130"/>
    <mergeCell ref="F122:F130"/>
    <mergeCell ref="G122:G130"/>
    <mergeCell ref="B140:B148"/>
    <mergeCell ref="C140:C148"/>
    <mergeCell ref="D140:D148"/>
    <mergeCell ref="E140:E148"/>
    <mergeCell ref="F140:F148"/>
    <mergeCell ref="G140:G148"/>
    <mergeCell ref="B104:B112"/>
    <mergeCell ref="C104:C112"/>
    <mergeCell ref="D104:D112"/>
    <mergeCell ref="E104:E112"/>
    <mergeCell ref="F104:F112"/>
    <mergeCell ref="G104:G112"/>
    <mergeCell ref="G86:G94"/>
    <mergeCell ref="B156:B165"/>
    <mergeCell ref="C156:C165"/>
    <mergeCell ref="D156:D165"/>
    <mergeCell ref="E156:E165"/>
    <mergeCell ref="F156:F165"/>
    <mergeCell ref="B95:B103"/>
    <mergeCell ref="C95:C103"/>
    <mergeCell ref="D95:D103"/>
    <mergeCell ref="E95:E103"/>
    <mergeCell ref="F95:F103"/>
    <mergeCell ref="G95:G103"/>
  </mergeCells>
  <pageMargins left="0.70866141732283472" right="0.31496062992125984" top="0.35433070866141736" bottom="0.35433070866141736" header="0.31496062992125984" footer="0.31496062992125984"/>
  <pageSetup paperSize="9" scale="60" fitToHeight="10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5"/>
  <sheetViews>
    <sheetView topLeftCell="A37" workbookViewId="0">
      <selection activeCell="R58" sqref="R58"/>
    </sheetView>
  </sheetViews>
  <sheetFormatPr defaultRowHeight="12.75"/>
  <cols>
    <col min="1" max="1" width="6.42578125" style="43" customWidth="1"/>
    <col min="2" max="2" width="48.28515625" style="43" customWidth="1"/>
    <col min="3" max="3" width="10.85546875" style="60" customWidth="1"/>
    <col min="4" max="4" width="15.140625" style="43" customWidth="1"/>
    <col min="5" max="5" width="12.85546875" style="43" customWidth="1"/>
    <col min="6" max="6" width="14" style="43" customWidth="1"/>
    <col min="7" max="7" width="13.42578125" style="43" customWidth="1"/>
    <col min="8" max="8" width="14.28515625" style="43" customWidth="1"/>
    <col min="9" max="9" width="13.42578125" style="43" customWidth="1"/>
    <col min="10" max="10" width="13" style="43" customWidth="1"/>
    <col min="11" max="11" width="13.42578125" style="43" customWidth="1"/>
    <col min="12" max="12" width="13" style="43" customWidth="1"/>
    <col min="13" max="13" width="14" style="43" customWidth="1"/>
    <col min="14" max="14" width="14.42578125" style="43" customWidth="1"/>
    <col min="15" max="16384" width="9.140625" style="43"/>
  </cols>
  <sheetData>
    <row r="2" spans="1:14">
      <c r="B2" s="267" t="s">
        <v>285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4" ht="24" customHeight="1">
      <c r="B3" s="239" t="s">
        <v>287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4" ht="13.5" thickBot="1">
      <c r="A4" s="71"/>
      <c r="B4" s="71"/>
      <c r="C4" s="73"/>
      <c r="D4" s="71"/>
      <c r="E4" s="71"/>
      <c r="F4" s="71"/>
      <c r="G4" s="71"/>
      <c r="H4" s="71"/>
      <c r="I4" s="71"/>
      <c r="J4" s="73"/>
      <c r="K4" s="71"/>
      <c r="L4" s="71"/>
      <c r="M4" s="71"/>
    </row>
    <row r="5" spans="1:14" ht="22.5" customHeight="1" thickBot="1">
      <c r="A5" s="179" t="s">
        <v>239</v>
      </c>
      <c r="B5" s="185" t="s">
        <v>0</v>
      </c>
      <c r="C5" s="179" t="s">
        <v>281</v>
      </c>
      <c r="D5" s="175" t="s">
        <v>238</v>
      </c>
      <c r="E5" s="176"/>
      <c r="F5" s="176"/>
      <c r="G5" s="176"/>
      <c r="H5" s="176"/>
      <c r="I5" s="176"/>
      <c r="J5" s="177"/>
      <c r="K5" s="177"/>
      <c r="L5" s="177"/>
      <c r="M5" s="177"/>
      <c r="N5" s="178"/>
    </row>
    <row r="6" spans="1:14" ht="13.5" thickBot="1">
      <c r="A6" s="158"/>
      <c r="B6" s="186"/>
      <c r="C6" s="270"/>
      <c r="D6" s="188" t="s">
        <v>2</v>
      </c>
      <c r="E6" s="189"/>
      <c r="F6" s="189"/>
      <c r="G6" s="189"/>
      <c r="H6" s="189"/>
      <c r="I6" s="158" t="s">
        <v>3</v>
      </c>
      <c r="J6" s="179" t="s">
        <v>276</v>
      </c>
      <c r="K6" s="190" t="s">
        <v>277</v>
      </c>
      <c r="L6" s="179" t="s">
        <v>278</v>
      </c>
      <c r="M6" s="179" t="s">
        <v>279</v>
      </c>
      <c r="N6" s="179" t="s">
        <v>280</v>
      </c>
    </row>
    <row r="7" spans="1:14" ht="203.25" customHeight="1" thickBot="1">
      <c r="A7" s="159"/>
      <c r="B7" s="187"/>
      <c r="C7" s="271"/>
      <c r="D7" s="44" t="s">
        <v>4</v>
      </c>
      <c r="E7" s="44" t="s">
        <v>5</v>
      </c>
      <c r="F7" s="44" t="s">
        <v>6</v>
      </c>
      <c r="G7" s="44" t="s">
        <v>7</v>
      </c>
      <c r="H7" s="44" t="s">
        <v>8</v>
      </c>
      <c r="I7" s="159"/>
      <c r="J7" s="159"/>
      <c r="K7" s="191"/>
      <c r="L7" s="159"/>
      <c r="M7" s="159"/>
      <c r="N7" s="159"/>
    </row>
    <row r="8" spans="1:14" ht="13.5" thickBot="1">
      <c r="A8" s="59">
        <v>1</v>
      </c>
      <c r="B8" s="59">
        <v>2</v>
      </c>
      <c r="C8" s="59">
        <v>3</v>
      </c>
      <c r="D8" s="61">
        <v>4</v>
      </c>
      <c r="E8" s="61">
        <v>5</v>
      </c>
      <c r="F8" s="61">
        <v>6</v>
      </c>
      <c r="G8" s="59">
        <v>7</v>
      </c>
      <c r="H8" s="61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</row>
    <row r="9" spans="1:14" ht="24" customHeight="1">
      <c r="A9" s="272" t="s">
        <v>286</v>
      </c>
      <c r="B9" s="273"/>
      <c r="C9" s="274"/>
      <c r="D9" s="68">
        <v>641.27</v>
      </c>
      <c r="E9" s="65">
        <v>550.17999999999995</v>
      </c>
      <c r="F9" s="65">
        <v>355.55</v>
      </c>
      <c r="G9" s="65">
        <v>374.59</v>
      </c>
      <c r="H9" s="65">
        <v>201.81</v>
      </c>
      <c r="I9" s="65">
        <v>6980.84</v>
      </c>
      <c r="J9" s="65">
        <v>1682</v>
      </c>
      <c r="K9" s="65">
        <v>3718.99</v>
      </c>
      <c r="L9" s="65">
        <v>9373.08</v>
      </c>
      <c r="M9" s="65">
        <v>1432.97</v>
      </c>
      <c r="N9" s="66">
        <v>0</v>
      </c>
    </row>
    <row r="10" spans="1:14" ht="19.5" customHeight="1">
      <c r="A10" s="261" t="s">
        <v>282</v>
      </c>
      <c r="B10" s="262"/>
      <c r="C10" s="263"/>
      <c r="D10" s="69">
        <v>44.89</v>
      </c>
      <c r="E10" s="64">
        <v>38.520000000000003</v>
      </c>
      <c r="F10" s="64">
        <v>24.89</v>
      </c>
      <c r="G10" s="64">
        <v>26.22</v>
      </c>
      <c r="H10" s="64">
        <v>14.13</v>
      </c>
      <c r="I10" s="64">
        <v>488.66</v>
      </c>
      <c r="J10" s="64">
        <v>117.74</v>
      </c>
      <c r="K10" s="64">
        <v>260.33</v>
      </c>
      <c r="L10" s="64">
        <v>656.12</v>
      </c>
      <c r="M10" s="64">
        <v>100.32</v>
      </c>
      <c r="N10" s="67">
        <v>0</v>
      </c>
    </row>
    <row r="11" spans="1:14" ht="19.5" customHeight="1">
      <c r="A11" s="261" t="s">
        <v>283</v>
      </c>
      <c r="B11" s="262"/>
      <c r="C11" s="263"/>
      <c r="D11" s="69">
        <v>7.05</v>
      </c>
      <c r="E11" s="64">
        <v>6.05</v>
      </c>
      <c r="F11" s="64">
        <v>3.91</v>
      </c>
      <c r="G11" s="64">
        <v>4.12</v>
      </c>
      <c r="H11" s="64">
        <v>2.2200000000000002</v>
      </c>
      <c r="I11" s="64">
        <v>76.790000000000006</v>
      </c>
      <c r="J11" s="64">
        <v>18.5</v>
      </c>
      <c r="K11" s="64">
        <v>40.909999999999997</v>
      </c>
      <c r="L11" s="64">
        <v>106.1</v>
      </c>
      <c r="M11" s="64">
        <v>15.76</v>
      </c>
      <c r="N11" s="67">
        <v>0</v>
      </c>
    </row>
    <row r="12" spans="1:14" ht="19.5" customHeight="1" thickBot="1">
      <c r="A12" s="264" t="s">
        <v>284</v>
      </c>
      <c r="B12" s="265"/>
      <c r="C12" s="266"/>
      <c r="D12" s="143">
        <f>D9+D10+D11</f>
        <v>693.20999999999992</v>
      </c>
      <c r="E12" s="142">
        <f t="shared" ref="E12:M12" si="0">E9+E10+E11</f>
        <v>594.74999999999989</v>
      </c>
      <c r="F12" s="142">
        <f t="shared" si="0"/>
        <v>384.35</v>
      </c>
      <c r="G12" s="142">
        <f t="shared" si="0"/>
        <v>404.92999999999995</v>
      </c>
      <c r="H12" s="142">
        <f t="shared" si="0"/>
        <v>218.16</v>
      </c>
      <c r="I12" s="142">
        <f t="shared" si="0"/>
        <v>7546.29</v>
      </c>
      <c r="J12" s="142">
        <f t="shared" si="0"/>
        <v>1818.24</v>
      </c>
      <c r="K12" s="142">
        <f t="shared" si="0"/>
        <v>4020.2299999999996</v>
      </c>
      <c r="L12" s="142">
        <f t="shared" si="0"/>
        <v>10135.300000000001</v>
      </c>
      <c r="M12" s="142">
        <f t="shared" si="0"/>
        <v>1549.05</v>
      </c>
      <c r="N12" s="144">
        <v>68</v>
      </c>
    </row>
    <row r="13" spans="1:14" ht="13.5" thickBot="1">
      <c r="A13" s="74">
        <v>1</v>
      </c>
      <c r="B13" s="62" t="s">
        <v>35</v>
      </c>
      <c r="C13" s="63">
        <v>728.3</v>
      </c>
      <c r="D13" s="70">
        <f>C13*$D$12</f>
        <v>504864.84299999994</v>
      </c>
      <c r="E13" s="70">
        <f>C13*$E$12</f>
        <v>433156.42499999987</v>
      </c>
      <c r="F13" s="70">
        <f>C13*$F$12</f>
        <v>279922.10499999998</v>
      </c>
      <c r="G13" s="70">
        <f>C13*$G$12</f>
        <v>294910.51899999997</v>
      </c>
      <c r="H13" s="70">
        <f>C13*$H$12</f>
        <v>158885.92799999999</v>
      </c>
      <c r="I13" s="76">
        <f>C13*$I$12</f>
        <v>5495963.0069999993</v>
      </c>
      <c r="J13" s="70">
        <f>C13*$J$12</f>
        <v>1324224.192</v>
      </c>
      <c r="K13" s="70">
        <f>C13*$K$12</f>
        <v>2927933.5089999996</v>
      </c>
      <c r="L13" s="70">
        <f>C13*$L$12</f>
        <v>7381538.9900000002</v>
      </c>
      <c r="M13" s="70">
        <f>C13*$M$12</f>
        <v>1128173.115</v>
      </c>
      <c r="N13" s="70">
        <f>C13*$N$12</f>
        <v>49524.399999999994</v>
      </c>
    </row>
    <row r="14" spans="1:14" ht="13.5" thickBot="1">
      <c r="A14" s="74">
        <v>2</v>
      </c>
      <c r="B14" s="19" t="s">
        <v>41</v>
      </c>
      <c r="C14" s="59">
        <v>1492.5</v>
      </c>
      <c r="D14" s="70">
        <f t="shared" ref="D14:D77" si="1">C14*$D$12</f>
        <v>1034615.9249999999</v>
      </c>
      <c r="E14" s="70">
        <f t="shared" ref="E14:E77" si="2">C14*$E$12</f>
        <v>887664.37499999988</v>
      </c>
      <c r="F14" s="70">
        <f t="shared" ref="F14:F77" si="3">C14*$F$12</f>
        <v>573642.375</v>
      </c>
      <c r="G14" s="70">
        <f t="shared" ref="G14:G77" si="4">C14*$G$12</f>
        <v>604358.02499999991</v>
      </c>
      <c r="H14" s="70">
        <f t="shared" ref="H14:H77" si="5">C14*$H$12</f>
        <v>325603.8</v>
      </c>
      <c r="I14" s="76">
        <f t="shared" ref="I14:I77" si="6">C14*$I$12</f>
        <v>11262837.824999999</v>
      </c>
      <c r="J14" s="70">
        <f t="shared" ref="J14:J77" si="7">C14*$J$12</f>
        <v>2713723.2</v>
      </c>
      <c r="K14" s="70">
        <f t="shared" ref="K14:K77" si="8">C14*$K$12</f>
        <v>6000193.2749999994</v>
      </c>
      <c r="L14" s="70">
        <f t="shared" ref="L14:L77" si="9">C14*$L$12</f>
        <v>15126935.250000002</v>
      </c>
      <c r="M14" s="70">
        <f t="shared" ref="M14:M77" si="10">C14*$M$12</f>
        <v>2311957.125</v>
      </c>
      <c r="N14" s="70">
        <f t="shared" ref="N14:N77" si="11">C14*$N$12</f>
        <v>101490</v>
      </c>
    </row>
    <row r="15" spans="1:14" ht="13.5" thickBot="1">
      <c r="A15" s="75">
        <v>3</v>
      </c>
      <c r="B15" s="19" t="s">
        <v>46</v>
      </c>
      <c r="C15" s="59">
        <v>635.4</v>
      </c>
      <c r="D15" s="70">
        <f t="shared" si="1"/>
        <v>440465.63399999996</v>
      </c>
      <c r="E15" s="70">
        <f t="shared" si="2"/>
        <v>377904.14999999991</v>
      </c>
      <c r="F15" s="70">
        <f t="shared" si="3"/>
        <v>244215.99000000002</v>
      </c>
      <c r="G15" s="70">
        <f t="shared" si="4"/>
        <v>257292.52199999997</v>
      </c>
      <c r="H15" s="70">
        <f t="shared" si="5"/>
        <v>138618.864</v>
      </c>
      <c r="I15" s="76">
        <f t="shared" si="6"/>
        <v>4794912.6660000002</v>
      </c>
      <c r="J15" s="70">
        <f t="shared" si="7"/>
        <v>1155309.696</v>
      </c>
      <c r="K15" s="70">
        <f t="shared" si="8"/>
        <v>2554454.1419999995</v>
      </c>
      <c r="L15" s="70">
        <f t="shared" si="9"/>
        <v>6439969.6200000001</v>
      </c>
      <c r="M15" s="70">
        <f t="shared" si="10"/>
        <v>984266.36999999988</v>
      </c>
      <c r="N15" s="70">
        <f t="shared" si="11"/>
        <v>43207.199999999997</v>
      </c>
    </row>
    <row r="16" spans="1:14" ht="13.5" thickBot="1">
      <c r="A16" s="74">
        <v>4</v>
      </c>
      <c r="B16" s="19" t="s">
        <v>48</v>
      </c>
      <c r="C16" s="59">
        <v>1040.3</v>
      </c>
      <c r="D16" s="70">
        <f t="shared" si="1"/>
        <v>721146.3629999999</v>
      </c>
      <c r="E16" s="70">
        <f t="shared" si="2"/>
        <v>618718.42499999981</v>
      </c>
      <c r="F16" s="70">
        <f t="shared" si="3"/>
        <v>399839.30499999999</v>
      </c>
      <c r="G16" s="70">
        <f t="shared" si="4"/>
        <v>421248.67899999995</v>
      </c>
      <c r="H16" s="70">
        <f t="shared" si="5"/>
        <v>226951.848</v>
      </c>
      <c r="I16" s="76">
        <f t="shared" si="6"/>
        <v>7850405.4869999997</v>
      </c>
      <c r="J16" s="70">
        <f t="shared" si="7"/>
        <v>1891515.0719999999</v>
      </c>
      <c r="K16" s="70">
        <f t="shared" si="8"/>
        <v>4182245.2689999994</v>
      </c>
      <c r="L16" s="70">
        <f t="shared" si="9"/>
        <v>10543752.59</v>
      </c>
      <c r="M16" s="70">
        <f t="shared" si="10"/>
        <v>1611476.7149999999</v>
      </c>
      <c r="N16" s="70">
        <f t="shared" si="11"/>
        <v>70740.399999999994</v>
      </c>
    </row>
    <row r="17" spans="1:14" ht="13.5" thickBot="1">
      <c r="A17" s="75">
        <v>5</v>
      </c>
      <c r="B17" s="19" t="s">
        <v>50</v>
      </c>
      <c r="C17" s="59">
        <v>1066.4000000000001</v>
      </c>
      <c r="D17" s="70">
        <f t="shared" si="1"/>
        <v>739239.14399999997</v>
      </c>
      <c r="E17" s="70">
        <f t="shared" si="2"/>
        <v>634241.39999999991</v>
      </c>
      <c r="F17" s="70">
        <f t="shared" si="3"/>
        <v>409870.84000000008</v>
      </c>
      <c r="G17" s="70">
        <f t="shared" si="4"/>
        <v>431817.35199999996</v>
      </c>
      <c r="H17" s="70">
        <f t="shared" si="5"/>
        <v>232645.82400000002</v>
      </c>
      <c r="I17" s="76">
        <f t="shared" si="6"/>
        <v>8047363.6560000004</v>
      </c>
      <c r="J17" s="70">
        <f t="shared" si="7"/>
        <v>1938971.1360000002</v>
      </c>
      <c r="K17" s="70">
        <f t="shared" si="8"/>
        <v>4287173.2719999999</v>
      </c>
      <c r="L17" s="70">
        <f t="shared" si="9"/>
        <v>10808283.920000002</v>
      </c>
      <c r="M17" s="70">
        <f t="shared" si="10"/>
        <v>1651906.9200000002</v>
      </c>
      <c r="N17" s="70">
        <f t="shared" si="11"/>
        <v>72515.200000000012</v>
      </c>
    </row>
    <row r="18" spans="1:14" ht="13.5" thickBot="1">
      <c r="A18" s="74">
        <v>6</v>
      </c>
      <c r="B18" s="19" t="s">
        <v>52</v>
      </c>
      <c r="C18" s="59">
        <v>358.9</v>
      </c>
      <c r="D18" s="70">
        <f t="shared" si="1"/>
        <v>248793.06899999996</v>
      </c>
      <c r="E18" s="70">
        <f t="shared" si="2"/>
        <v>213455.77499999994</v>
      </c>
      <c r="F18" s="70">
        <f t="shared" si="3"/>
        <v>137943.215</v>
      </c>
      <c r="G18" s="70">
        <f t="shared" si="4"/>
        <v>145329.37699999998</v>
      </c>
      <c r="H18" s="70">
        <f t="shared" si="5"/>
        <v>78297.623999999996</v>
      </c>
      <c r="I18" s="76">
        <f t="shared" si="6"/>
        <v>2708363.4809999997</v>
      </c>
      <c r="J18" s="70">
        <f t="shared" si="7"/>
        <v>652566.33600000001</v>
      </c>
      <c r="K18" s="70">
        <f t="shared" si="8"/>
        <v>1442860.5469999998</v>
      </c>
      <c r="L18" s="70">
        <f t="shared" si="9"/>
        <v>3637559.1700000004</v>
      </c>
      <c r="M18" s="70">
        <f t="shared" si="10"/>
        <v>555954.04499999993</v>
      </c>
      <c r="N18" s="70">
        <f t="shared" si="11"/>
        <v>24405.199999999997</v>
      </c>
    </row>
    <row r="19" spans="1:14" ht="13.5" thickBot="1">
      <c r="A19" s="75">
        <v>7</v>
      </c>
      <c r="B19" s="19" t="s">
        <v>58</v>
      </c>
      <c r="C19" s="59">
        <v>491.2</v>
      </c>
      <c r="D19" s="70">
        <f t="shared" si="1"/>
        <v>340504.75199999998</v>
      </c>
      <c r="E19" s="70">
        <f t="shared" si="2"/>
        <v>292141.19999999995</v>
      </c>
      <c r="F19" s="70">
        <f t="shared" si="3"/>
        <v>188792.72</v>
      </c>
      <c r="G19" s="70">
        <f t="shared" si="4"/>
        <v>198901.61599999998</v>
      </c>
      <c r="H19" s="70">
        <f t="shared" si="5"/>
        <v>107160.192</v>
      </c>
      <c r="I19" s="76">
        <f t="shared" si="6"/>
        <v>3706737.648</v>
      </c>
      <c r="J19" s="70">
        <f t="shared" si="7"/>
        <v>893119.48800000001</v>
      </c>
      <c r="K19" s="70">
        <f t="shared" si="8"/>
        <v>1974736.9759999998</v>
      </c>
      <c r="L19" s="70">
        <f t="shared" si="9"/>
        <v>4978459.3600000003</v>
      </c>
      <c r="M19" s="70">
        <f t="shared" si="10"/>
        <v>760893.36</v>
      </c>
      <c r="N19" s="70">
        <f t="shared" si="11"/>
        <v>33401.599999999999</v>
      </c>
    </row>
    <row r="20" spans="1:14" ht="13.5" thickBot="1">
      <c r="A20" s="74">
        <v>8</v>
      </c>
      <c r="B20" s="19" t="s">
        <v>73</v>
      </c>
      <c r="C20" s="59">
        <v>361.7</v>
      </c>
      <c r="D20" s="70">
        <f t="shared" si="1"/>
        <v>250734.05699999997</v>
      </c>
      <c r="E20" s="70">
        <f t="shared" si="2"/>
        <v>215121.07499999995</v>
      </c>
      <c r="F20" s="70">
        <f t="shared" si="3"/>
        <v>139019.39499999999</v>
      </c>
      <c r="G20" s="70">
        <f t="shared" si="4"/>
        <v>146463.18099999998</v>
      </c>
      <c r="H20" s="70">
        <f t="shared" si="5"/>
        <v>78908.471999999994</v>
      </c>
      <c r="I20" s="76">
        <f t="shared" si="6"/>
        <v>2729493.0929999999</v>
      </c>
      <c r="J20" s="70">
        <f t="shared" si="7"/>
        <v>657657.40799999994</v>
      </c>
      <c r="K20" s="70">
        <f t="shared" si="8"/>
        <v>1454117.1909999999</v>
      </c>
      <c r="L20" s="70">
        <f t="shared" si="9"/>
        <v>3665938.0100000002</v>
      </c>
      <c r="M20" s="70">
        <f t="shared" si="10"/>
        <v>560291.38500000001</v>
      </c>
      <c r="N20" s="70">
        <f t="shared" si="11"/>
        <v>24595.599999999999</v>
      </c>
    </row>
    <row r="21" spans="1:14" ht="13.5" thickBot="1">
      <c r="A21" s="75">
        <v>9</v>
      </c>
      <c r="B21" s="19" t="s">
        <v>75</v>
      </c>
      <c r="C21" s="59">
        <v>337.1</v>
      </c>
      <c r="D21" s="70">
        <f t="shared" si="1"/>
        <v>233681.09099999999</v>
      </c>
      <c r="E21" s="70">
        <f t="shared" si="2"/>
        <v>200490.22499999998</v>
      </c>
      <c r="F21" s="70">
        <f t="shared" si="3"/>
        <v>129564.38500000001</v>
      </c>
      <c r="G21" s="70">
        <f t="shared" si="4"/>
        <v>136501.90299999999</v>
      </c>
      <c r="H21" s="70">
        <f t="shared" si="5"/>
        <v>73541.736000000004</v>
      </c>
      <c r="I21" s="76">
        <f t="shared" si="6"/>
        <v>2543854.3590000002</v>
      </c>
      <c r="J21" s="70">
        <f t="shared" si="7"/>
        <v>612928.70400000003</v>
      </c>
      <c r="K21" s="70">
        <f t="shared" si="8"/>
        <v>1355219.5330000001</v>
      </c>
      <c r="L21" s="70">
        <f t="shared" si="9"/>
        <v>3416609.6300000008</v>
      </c>
      <c r="M21" s="70">
        <f t="shared" si="10"/>
        <v>522184.755</v>
      </c>
      <c r="N21" s="70">
        <f t="shared" si="11"/>
        <v>22922.800000000003</v>
      </c>
    </row>
    <row r="22" spans="1:14" ht="13.5" thickBot="1">
      <c r="A22" s="74">
        <v>10</v>
      </c>
      <c r="B22" s="19" t="s">
        <v>79</v>
      </c>
      <c r="C22" s="59">
        <v>520</v>
      </c>
      <c r="D22" s="70">
        <f t="shared" si="1"/>
        <v>360469.19999999995</v>
      </c>
      <c r="E22" s="70">
        <f t="shared" si="2"/>
        <v>309269.99999999994</v>
      </c>
      <c r="F22" s="70">
        <f t="shared" si="3"/>
        <v>199862</v>
      </c>
      <c r="G22" s="70">
        <f t="shared" si="4"/>
        <v>210563.59999999998</v>
      </c>
      <c r="H22" s="70">
        <f t="shared" si="5"/>
        <v>113443.2</v>
      </c>
      <c r="I22" s="76">
        <f t="shared" si="6"/>
        <v>3924070.8</v>
      </c>
      <c r="J22" s="70">
        <f t="shared" si="7"/>
        <v>945484.80000000005</v>
      </c>
      <c r="K22" s="70">
        <f t="shared" si="8"/>
        <v>2090519.5999999999</v>
      </c>
      <c r="L22" s="70">
        <f t="shared" si="9"/>
        <v>5270356.0000000009</v>
      </c>
      <c r="M22" s="70">
        <f t="shared" si="10"/>
        <v>805506</v>
      </c>
      <c r="N22" s="70">
        <f t="shared" si="11"/>
        <v>35360</v>
      </c>
    </row>
    <row r="23" spans="1:14" ht="13.5" thickBot="1">
      <c r="A23" s="75">
        <v>11</v>
      </c>
      <c r="B23" s="19" t="s">
        <v>81</v>
      </c>
      <c r="C23" s="59">
        <v>827.7</v>
      </c>
      <c r="D23" s="70">
        <f t="shared" si="1"/>
        <v>573769.91700000002</v>
      </c>
      <c r="E23" s="70">
        <f t="shared" si="2"/>
        <v>492274.57499999995</v>
      </c>
      <c r="F23" s="70">
        <f t="shared" si="3"/>
        <v>318126.49500000005</v>
      </c>
      <c r="G23" s="70">
        <f t="shared" si="4"/>
        <v>335160.56099999999</v>
      </c>
      <c r="H23" s="70">
        <f t="shared" si="5"/>
        <v>180571.03200000001</v>
      </c>
      <c r="I23" s="76">
        <f t="shared" si="6"/>
        <v>6246064.233</v>
      </c>
      <c r="J23" s="70">
        <f t="shared" si="7"/>
        <v>1504957.2480000001</v>
      </c>
      <c r="K23" s="70">
        <f t="shared" si="8"/>
        <v>3327544.3709999998</v>
      </c>
      <c r="L23" s="70">
        <f t="shared" si="9"/>
        <v>8388987.8100000005</v>
      </c>
      <c r="M23" s="70">
        <f t="shared" si="10"/>
        <v>1282148.6850000001</v>
      </c>
      <c r="N23" s="70">
        <f t="shared" si="11"/>
        <v>56283.600000000006</v>
      </c>
    </row>
    <row r="24" spans="1:14" ht="13.5" thickBot="1">
      <c r="A24" s="74">
        <v>12</v>
      </c>
      <c r="B24" s="19" t="s">
        <v>85</v>
      </c>
      <c r="C24" s="59">
        <v>455</v>
      </c>
      <c r="D24" s="70">
        <f t="shared" si="1"/>
        <v>315410.55</v>
      </c>
      <c r="E24" s="70">
        <f t="shared" si="2"/>
        <v>270611.24999999994</v>
      </c>
      <c r="F24" s="70">
        <f t="shared" si="3"/>
        <v>174879.25</v>
      </c>
      <c r="G24" s="70">
        <f t="shared" si="4"/>
        <v>184243.14999999997</v>
      </c>
      <c r="H24" s="70">
        <f t="shared" si="5"/>
        <v>99262.8</v>
      </c>
      <c r="I24" s="76">
        <f t="shared" si="6"/>
        <v>3433561.95</v>
      </c>
      <c r="J24" s="70">
        <f t="shared" si="7"/>
        <v>827299.2</v>
      </c>
      <c r="K24" s="70">
        <f t="shared" si="8"/>
        <v>1829204.65</v>
      </c>
      <c r="L24" s="70">
        <f t="shared" si="9"/>
        <v>4611561.5000000009</v>
      </c>
      <c r="M24" s="70">
        <f t="shared" si="10"/>
        <v>704817.75</v>
      </c>
      <c r="N24" s="70">
        <f t="shared" si="11"/>
        <v>30940</v>
      </c>
    </row>
    <row r="25" spans="1:14" ht="13.5" thickBot="1">
      <c r="A25" s="75">
        <v>13</v>
      </c>
      <c r="B25" s="19" t="s">
        <v>87</v>
      </c>
      <c r="C25" s="59">
        <v>1495.2</v>
      </c>
      <c r="D25" s="70">
        <f t="shared" si="1"/>
        <v>1036487.5919999999</v>
      </c>
      <c r="E25" s="70">
        <f t="shared" si="2"/>
        <v>889270.19999999984</v>
      </c>
      <c r="F25" s="70">
        <f t="shared" si="3"/>
        <v>574680.12</v>
      </c>
      <c r="G25" s="70">
        <f t="shared" si="4"/>
        <v>605451.33599999989</v>
      </c>
      <c r="H25" s="70">
        <f t="shared" si="5"/>
        <v>326192.83199999999</v>
      </c>
      <c r="I25" s="76">
        <f t="shared" si="6"/>
        <v>11283212.808</v>
      </c>
      <c r="J25" s="70">
        <f t="shared" si="7"/>
        <v>2718632.4480000003</v>
      </c>
      <c r="K25" s="70">
        <f t="shared" si="8"/>
        <v>6011047.8959999997</v>
      </c>
      <c r="L25" s="70">
        <f t="shared" si="9"/>
        <v>15154300.560000002</v>
      </c>
      <c r="M25" s="70">
        <f t="shared" si="10"/>
        <v>2316139.56</v>
      </c>
      <c r="N25" s="70">
        <f t="shared" si="11"/>
        <v>101673.60000000001</v>
      </c>
    </row>
    <row r="26" spans="1:14" ht="13.5" thickBot="1">
      <c r="A26" s="74">
        <v>14</v>
      </c>
      <c r="B26" s="19" t="s">
        <v>89</v>
      </c>
      <c r="C26" s="59">
        <v>1502.1</v>
      </c>
      <c r="D26" s="70">
        <f t="shared" si="1"/>
        <v>1041270.7409999998</v>
      </c>
      <c r="E26" s="70">
        <f t="shared" si="2"/>
        <v>893373.97499999974</v>
      </c>
      <c r="F26" s="70">
        <f t="shared" si="3"/>
        <v>577332.13500000001</v>
      </c>
      <c r="G26" s="70">
        <f t="shared" si="4"/>
        <v>608245.35299999989</v>
      </c>
      <c r="H26" s="70">
        <f t="shared" si="5"/>
        <v>327698.136</v>
      </c>
      <c r="I26" s="76">
        <f t="shared" si="6"/>
        <v>11335282.208999999</v>
      </c>
      <c r="J26" s="70">
        <f t="shared" si="7"/>
        <v>2731178.304</v>
      </c>
      <c r="K26" s="70">
        <f t="shared" si="8"/>
        <v>6038787.4829999991</v>
      </c>
      <c r="L26" s="70">
        <f t="shared" si="9"/>
        <v>15224234.130000001</v>
      </c>
      <c r="M26" s="70">
        <f t="shared" si="10"/>
        <v>2326828.0049999999</v>
      </c>
      <c r="N26" s="70">
        <f t="shared" si="11"/>
        <v>102142.79999999999</v>
      </c>
    </row>
    <row r="27" spans="1:14" ht="13.5" thickBot="1">
      <c r="A27" s="75">
        <v>15</v>
      </c>
      <c r="B27" s="19" t="s">
        <v>91</v>
      </c>
      <c r="C27" s="59">
        <v>764.1</v>
      </c>
      <c r="D27" s="70">
        <f t="shared" si="1"/>
        <v>529681.76099999994</v>
      </c>
      <c r="E27" s="70">
        <f t="shared" si="2"/>
        <v>454448.47499999992</v>
      </c>
      <c r="F27" s="70">
        <f t="shared" si="3"/>
        <v>293681.83500000002</v>
      </c>
      <c r="G27" s="70">
        <f t="shared" si="4"/>
        <v>309407.01299999998</v>
      </c>
      <c r="H27" s="70">
        <f t="shared" si="5"/>
        <v>166696.05600000001</v>
      </c>
      <c r="I27" s="76">
        <f t="shared" si="6"/>
        <v>5766120.1890000002</v>
      </c>
      <c r="J27" s="70">
        <f t="shared" si="7"/>
        <v>1389317.1840000001</v>
      </c>
      <c r="K27" s="70">
        <f t="shared" si="8"/>
        <v>3071857.7429999998</v>
      </c>
      <c r="L27" s="70">
        <f t="shared" si="9"/>
        <v>7744382.7300000014</v>
      </c>
      <c r="M27" s="70">
        <f t="shared" si="10"/>
        <v>1183629.105</v>
      </c>
      <c r="N27" s="70">
        <f t="shared" si="11"/>
        <v>51958.8</v>
      </c>
    </row>
    <row r="28" spans="1:14" ht="13.5" thickBot="1">
      <c r="A28" s="74">
        <v>16</v>
      </c>
      <c r="B28" s="19" t="s">
        <v>93</v>
      </c>
      <c r="C28" s="59">
        <v>1548.5</v>
      </c>
      <c r="D28" s="70">
        <f t="shared" si="1"/>
        <v>1073435.6849999998</v>
      </c>
      <c r="E28" s="70">
        <f t="shared" si="2"/>
        <v>920970.37499999977</v>
      </c>
      <c r="F28" s="70">
        <f t="shared" si="3"/>
        <v>595165.97500000009</v>
      </c>
      <c r="G28" s="70">
        <f t="shared" si="4"/>
        <v>627034.10499999986</v>
      </c>
      <c r="H28" s="70">
        <f t="shared" si="5"/>
        <v>337820.76</v>
      </c>
      <c r="I28" s="76">
        <f t="shared" si="6"/>
        <v>11685430.064999999</v>
      </c>
      <c r="J28" s="70">
        <f t="shared" si="7"/>
        <v>2815544.64</v>
      </c>
      <c r="K28" s="70">
        <f t="shared" si="8"/>
        <v>6225326.1549999993</v>
      </c>
      <c r="L28" s="70">
        <f t="shared" si="9"/>
        <v>15694512.050000003</v>
      </c>
      <c r="M28" s="70">
        <f t="shared" si="10"/>
        <v>2398703.9249999998</v>
      </c>
      <c r="N28" s="70">
        <f t="shared" si="11"/>
        <v>105298</v>
      </c>
    </row>
    <row r="29" spans="1:14" ht="13.5" thickBot="1">
      <c r="A29" s="75">
        <v>17</v>
      </c>
      <c r="B29" s="19" t="s">
        <v>95</v>
      </c>
      <c r="C29" s="59">
        <v>1516.5</v>
      </c>
      <c r="D29" s="70">
        <f t="shared" si="1"/>
        <v>1051252.9649999999</v>
      </c>
      <c r="E29" s="70">
        <f t="shared" si="2"/>
        <v>901938.37499999988</v>
      </c>
      <c r="F29" s="70">
        <f t="shared" si="3"/>
        <v>582866.77500000002</v>
      </c>
      <c r="G29" s="70">
        <f t="shared" si="4"/>
        <v>614076.34499999997</v>
      </c>
      <c r="H29" s="70">
        <f t="shared" si="5"/>
        <v>330839.64</v>
      </c>
      <c r="I29" s="76">
        <f t="shared" si="6"/>
        <v>11443948.785</v>
      </c>
      <c r="J29" s="70">
        <f t="shared" si="7"/>
        <v>2757360.96</v>
      </c>
      <c r="K29" s="70">
        <f t="shared" si="8"/>
        <v>6096678.794999999</v>
      </c>
      <c r="L29" s="70">
        <f t="shared" si="9"/>
        <v>15370182.450000001</v>
      </c>
      <c r="M29" s="70">
        <f t="shared" si="10"/>
        <v>2349134.3249999997</v>
      </c>
      <c r="N29" s="70">
        <f t="shared" si="11"/>
        <v>103122</v>
      </c>
    </row>
    <row r="30" spans="1:14" ht="13.5" thickBot="1">
      <c r="A30" s="74">
        <v>18</v>
      </c>
      <c r="B30" s="19" t="s">
        <v>99</v>
      </c>
      <c r="C30" s="59">
        <v>380.3</v>
      </c>
      <c r="D30" s="70">
        <f t="shared" si="1"/>
        <v>263627.76299999998</v>
      </c>
      <c r="E30" s="70">
        <f t="shared" si="2"/>
        <v>226183.42499999996</v>
      </c>
      <c r="F30" s="70">
        <f t="shared" si="3"/>
        <v>146168.30500000002</v>
      </c>
      <c r="G30" s="70">
        <f t="shared" si="4"/>
        <v>153994.87899999999</v>
      </c>
      <c r="H30" s="70">
        <f t="shared" si="5"/>
        <v>82966.248000000007</v>
      </c>
      <c r="I30" s="76">
        <f t="shared" si="6"/>
        <v>2869854.0870000003</v>
      </c>
      <c r="J30" s="70">
        <f t="shared" si="7"/>
        <v>691476.67200000002</v>
      </c>
      <c r="K30" s="70">
        <f t="shared" si="8"/>
        <v>1528893.4689999998</v>
      </c>
      <c r="L30" s="70">
        <f t="shared" si="9"/>
        <v>3854454.5900000003</v>
      </c>
      <c r="M30" s="70">
        <f t="shared" si="10"/>
        <v>589103.71499999997</v>
      </c>
      <c r="N30" s="70">
        <f t="shared" si="11"/>
        <v>25860.400000000001</v>
      </c>
    </row>
    <row r="31" spans="1:14" ht="13.5" thickBot="1">
      <c r="A31" s="75">
        <v>19</v>
      </c>
      <c r="B31" s="19" t="s">
        <v>111</v>
      </c>
      <c r="C31" s="59">
        <v>691.5</v>
      </c>
      <c r="D31" s="70">
        <f t="shared" si="1"/>
        <v>479354.71499999997</v>
      </c>
      <c r="E31" s="70">
        <f t="shared" si="2"/>
        <v>411269.62499999994</v>
      </c>
      <c r="F31" s="70">
        <f t="shared" si="3"/>
        <v>265778.02500000002</v>
      </c>
      <c r="G31" s="70">
        <f t="shared" si="4"/>
        <v>280009.09499999997</v>
      </c>
      <c r="H31" s="70">
        <f t="shared" si="5"/>
        <v>150857.63999999998</v>
      </c>
      <c r="I31" s="76">
        <f t="shared" si="6"/>
        <v>5218259.5350000001</v>
      </c>
      <c r="J31" s="70">
        <f t="shared" si="7"/>
        <v>1257312.96</v>
      </c>
      <c r="K31" s="70">
        <f t="shared" si="8"/>
        <v>2779989.0449999999</v>
      </c>
      <c r="L31" s="70">
        <f t="shared" si="9"/>
        <v>7008559.9500000011</v>
      </c>
      <c r="M31" s="70">
        <f t="shared" si="10"/>
        <v>1071168.075</v>
      </c>
      <c r="N31" s="70">
        <f t="shared" si="11"/>
        <v>47022</v>
      </c>
    </row>
    <row r="32" spans="1:14" ht="13.5" thickBot="1">
      <c r="A32" s="74">
        <v>20</v>
      </c>
      <c r="B32" s="19" t="s">
        <v>113</v>
      </c>
      <c r="C32" s="59">
        <v>625.9</v>
      </c>
      <c r="D32" s="70">
        <f t="shared" si="1"/>
        <v>433880.13899999991</v>
      </c>
      <c r="E32" s="70">
        <f t="shared" si="2"/>
        <v>372254.02499999991</v>
      </c>
      <c r="F32" s="70">
        <f t="shared" si="3"/>
        <v>240564.66500000001</v>
      </c>
      <c r="G32" s="70">
        <f t="shared" si="4"/>
        <v>253445.68699999995</v>
      </c>
      <c r="H32" s="70">
        <f t="shared" si="5"/>
        <v>136546.34399999998</v>
      </c>
      <c r="I32" s="76">
        <f t="shared" si="6"/>
        <v>4723222.9109999994</v>
      </c>
      <c r="J32" s="70">
        <f t="shared" si="7"/>
        <v>1138036.416</v>
      </c>
      <c r="K32" s="70">
        <f t="shared" si="8"/>
        <v>2516261.9569999995</v>
      </c>
      <c r="L32" s="70">
        <f t="shared" si="9"/>
        <v>6343684.2700000005</v>
      </c>
      <c r="M32" s="70">
        <f t="shared" si="10"/>
        <v>969550.3949999999</v>
      </c>
      <c r="N32" s="70">
        <f t="shared" si="11"/>
        <v>42561.2</v>
      </c>
    </row>
    <row r="33" spans="1:14" ht="13.5" thickBot="1">
      <c r="A33" s="75">
        <v>21</v>
      </c>
      <c r="B33" s="19" t="s">
        <v>115</v>
      </c>
      <c r="C33" s="59">
        <v>634.1</v>
      </c>
      <c r="D33" s="70">
        <f t="shared" si="1"/>
        <v>439564.46099999995</v>
      </c>
      <c r="E33" s="70">
        <f t="shared" si="2"/>
        <v>377130.97499999992</v>
      </c>
      <c r="F33" s="70">
        <f t="shared" si="3"/>
        <v>243716.33500000002</v>
      </c>
      <c r="G33" s="70">
        <f t="shared" si="4"/>
        <v>256766.11299999998</v>
      </c>
      <c r="H33" s="70">
        <f t="shared" si="5"/>
        <v>138335.25599999999</v>
      </c>
      <c r="I33" s="76">
        <f t="shared" si="6"/>
        <v>4785102.4890000001</v>
      </c>
      <c r="J33" s="70">
        <f t="shared" si="7"/>
        <v>1152945.9839999999</v>
      </c>
      <c r="K33" s="70">
        <f t="shared" si="8"/>
        <v>2549227.8429999999</v>
      </c>
      <c r="L33" s="70">
        <f t="shared" si="9"/>
        <v>6426793.7300000014</v>
      </c>
      <c r="M33" s="70">
        <f t="shared" si="10"/>
        <v>982252.60499999998</v>
      </c>
      <c r="N33" s="70">
        <f t="shared" si="11"/>
        <v>43118.8</v>
      </c>
    </row>
    <row r="34" spans="1:14" ht="13.5" thickBot="1">
      <c r="A34" s="74">
        <v>22</v>
      </c>
      <c r="B34" s="19" t="s">
        <v>117</v>
      </c>
      <c r="C34" s="59">
        <v>394.4</v>
      </c>
      <c r="D34" s="70">
        <f t="shared" si="1"/>
        <v>273402.02399999998</v>
      </c>
      <c r="E34" s="70">
        <f t="shared" si="2"/>
        <v>234569.39999999994</v>
      </c>
      <c r="F34" s="70">
        <f t="shared" si="3"/>
        <v>151587.64000000001</v>
      </c>
      <c r="G34" s="70">
        <f t="shared" si="4"/>
        <v>159704.39199999996</v>
      </c>
      <c r="H34" s="70">
        <f t="shared" si="5"/>
        <v>86042.303999999989</v>
      </c>
      <c r="I34" s="76">
        <f t="shared" si="6"/>
        <v>2976256.7759999996</v>
      </c>
      <c r="J34" s="70">
        <f t="shared" si="7"/>
        <v>717113.85599999991</v>
      </c>
      <c r="K34" s="70">
        <f t="shared" si="8"/>
        <v>1585578.7119999998</v>
      </c>
      <c r="L34" s="70">
        <f t="shared" si="9"/>
        <v>3997362.3200000003</v>
      </c>
      <c r="M34" s="70">
        <f t="shared" si="10"/>
        <v>610945.31999999995</v>
      </c>
      <c r="N34" s="70">
        <f t="shared" si="11"/>
        <v>26819.199999999997</v>
      </c>
    </row>
    <row r="35" spans="1:14" ht="13.5" thickBot="1">
      <c r="A35" s="75">
        <v>23</v>
      </c>
      <c r="B35" s="19" t="s">
        <v>119</v>
      </c>
      <c r="C35" s="59">
        <v>394.9</v>
      </c>
      <c r="D35" s="70">
        <f t="shared" si="1"/>
        <v>273748.62899999996</v>
      </c>
      <c r="E35" s="70">
        <f t="shared" si="2"/>
        <v>234866.77499999994</v>
      </c>
      <c r="F35" s="70">
        <f t="shared" si="3"/>
        <v>151779.815</v>
      </c>
      <c r="G35" s="70">
        <f t="shared" si="4"/>
        <v>159906.85699999996</v>
      </c>
      <c r="H35" s="70">
        <f t="shared" si="5"/>
        <v>86151.383999999991</v>
      </c>
      <c r="I35" s="76">
        <f t="shared" si="6"/>
        <v>2980029.9209999996</v>
      </c>
      <c r="J35" s="70">
        <f t="shared" si="7"/>
        <v>718022.97599999991</v>
      </c>
      <c r="K35" s="70">
        <f t="shared" si="8"/>
        <v>1587588.8269999998</v>
      </c>
      <c r="L35" s="70">
        <f t="shared" si="9"/>
        <v>4002429.97</v>
      </c>
      <c r="M35" s="70">
        <f t="shared" si="10"/>
        <v>611719.84499999997</v>
      </c>
      <c r="N35" s="70">
        <f t="shared" si="11"/>
        <v>26853.199999999997</v>
      </c>
    </row>
    <row r="36" spans="1:14" ht="13.5" thickBot="1">
      <c r="A36" s="74">
        <v>24</v>
      </c>
      <c r="B36" s="19" t="s">
        <v>121</v>
      </c>
      <c r="C36" s="59">
        <v>637.4</v>
      </c>
      <c r="D36" s="70">
        <f t="shared" si="1"/>
        <v>441852.05399999995</v>
      </c>
      <c r="E36" s="70">
        <f t="shared" si="2"/>
        <v>379093.64999999991</v>
      </c>
      <c r="F36" s="70">
        <f t="shared" si="3"/>
        <v>244984.69</v>
      </c>
      <c r="G36" s="70">
        <f t="shared" si="4"/>
        <v>258102.38199999995</v>
      </c>
      <c r="H36" s="70">
        <f t="shared" si="5"/>
        <v>139055.18399999998</v>
      </c>
      <c r="I36" s="76">
        <f t="shared" si="6"/>
        <v>4810005.2459999993</v>
      </c>
      <c r="J36" s="70">
        <f t="shared" si="7"/>
        <v>1158946.176</v>
      </c>
      <c r="K36" s="70">
        <f t="shared" si="8"/>
        <v>2562494.6019999995</v>
      </c>
      <c r="L36" s="70">
        <f t="shared" si="9"/>
        <v>6460240.2200000007</v>
      </c>
      <c r="M36" s="70">
        <f t="shared" si="10"/>
        <v>987364.47</v>
      </c>
      <c r="N36" s="70">
        <f t="shared" si="11"/>
        <v>43343.199999999997</v>
      </c>
    </row>
    <row r="37" spans="1:14" ht="13.5" thickBot="1">
      <c r="A37" s="75">
        <v>25</v>
      </c>
      <c r="B37" s="19" t="s">
        <v>123</v>
      </c>
      <c r="C37" s="59">
        <v>348.1</v>
      </c>
      <c r="D37" s="70">
        <f t="shared" si="1"/>
        <v>241306.40099999998</v>
      </c>
      <c r="E37" s="70">
        <f t="shared" si="2"/>
        <v>207032.47499999998</v>
      </c>
      <c r="F37" s="70">
        <f t="shared" si="3"/>
        <v>133792.23500000002</v>
      </c>
      <c r="G37" s="70">
        <f t="shared" si="4"/>
        <v>140956.133</v>
      </c>
      <c r="H37" s="70">
        <f t="shared" si="5"/>
        <v>75941.495999999999</v>
      </c>
      <c r="I37" s="76">
        <f t="shared" si="6"/>
        <v>2626863.5490000001</v>
      </c>
      <c r="J37" s="70">
        <f t="shared" si="7"/>
        <v>632929.34400000004</v>
      </c>
      <c r="K37" s="70">
        <f t="shared" si="8"/>
        <v>1399442.0629999998</v>
      </c>
      <c r="L37" s="70">
        <f t="shared" si="9"/>
        <v>3528097.9300000006</v>
      </c>
      <c r="M37" s="70">
        <f t="shared" si="10"/>
        <v>539224.30500000005</v>
      </c>
      <c r="N37" s="70">
        <f t="shared" si="11"/>
        <v>23670.800000000003</v>
      </c>
    </row>
    <row r="38" spans="1:14" ht="13.5" thickBot="1">
      <c r="A38" s="74">
        <v>26</v>
      </c>
      <c r="B38" s="19" t="s">
        <v>127</v>
      </c>
      <c r="C38" s="59">
        <v>1488.9</v>
      </c>
      <c r="D38" s="70">
        <f t="shared" si="1"/>
        <v>1032120.3689999999</v>
      </c>
      <c r="E38" s="70">
        <f t="shared" si="2"/>
        <v>885523.27499999991</v>
      </c>
      <c r="F38" s="70">
        <f t="shared" si="3"/>
        <v>572258.71500000008</v>
      </c>
      <c r="G38" s="70">
        <f t="shared" si="4"/>
        <v>602900.277</v>
      </c>
      <c r="H38" s="70">
        <f t="shared" si="5"/>
        <v>324818.424</v>
      </c>
      <c r="I38" s="76">
        <f t="shared" si="6"/>
        <v>11235671.181</v>
      </c>
      <c r="J38" s="70">
        <f t="shared" si="7"/>
        <v>2707177.5360000003</v>
      </c>
      <c r="K38" s="70">
        <f t="shared" si="8"/>
        <v>5985720.4469999997</v>
      </c>
      <c r="L38" s="70">
        <f t="shared" si="9"/>
        <v>15090448.170000002</v>
      </c>
      <c r="M38" s="70">
        <f t="shared" si="10"/>
        <v>2306380.5449999999</v>
      </c>
      <c r="N38" s="70">
        <f t="shared" si="11"/>
        <v>101245.20000000001</v>
      </c>
    </row>
    <row r="39" spans="1:14" ht="13.5" thickBot="1">
      <c r="A39" s="75">
        <v>27</v>
      </c>
      <c r="B39" s="19" t="s">
        <v>131</v>
      </c>
      <c r="C39" s="59">
        <v>384.5</v>
      </c>
      <c r="D39" s="70">
        <f t="shared" si="1"/>
        <v>266539.245</v>
      </c>
      <c r="E39" s="70">
        <f t="shared" si="2"/>
        <v>228681.37499999994</v>
      </c>
      <c r="F39" s="70">
        <f t="shared" si="3"/>
        <v>147782.57500000001</v>
      </c>
      <c r="G39" s="70">
        <f t="shared" si="4"/>
        <v>155695.58499999999</v>
      </c>
      <c r="H39" s="70">
        <f t="shared" si="5"/>
        <v>83882.52</v>
      </c>
      <c r="I39" s="76">
        <f t="shared" si="6"/>
        <v>2901548.5049999999</v>
      </c>
      <c r="J39" s="70">
        <f t="shared" si="7"/>
        <v>699113.28</v>
      </c>
      <c r="K39" s="70">
        <f t="shared" si="8"/>
        <v>1545778.4349999998</v>
      </c>
      <c r="L39" s="70">
        <f t="shared" si="9"/>
        <v>3897022.8500000006</v>
      </c>
      <c r="M39" s="70">
        <f t="shared" si="10"/>
        <v>595609.72499999998</v>
      </c>
      <c r="N39" s="70">
        <f t="shared" si="11"/>
        <v>26146</v>
      </c>
    </row>
    <row r="40" spans="1:14" ht="13.5" thickBot="1">
      <c r="A40" s="74">
        <v>28</v>
      </c>
      <c r="B40" s="19" t="s">
        <v>133</v>
      </c>
      <c r="C40" s="59">
        <v>372</v>
      </c>
      <c r="D40" s="70">
        <f t="shared" si="1"/>
        <v>257874.11999999997</v>
      </c>
      <c r="E40" s="70">
        <f t="shared" si="2"/>
        <v>221246.99999999997</v>
      </c>
      <c r="F40" s="70">
        <f t="shared" si="3"/>
        <v>142978.20000000001</v>
      </c>
      <c r="G40" s="70">
        <f t="shared" si="4"/>
        <v>150633.96</v>
      </c>
      <c r="H40" s="70">
        <f t="shared" si="5"/>
        <v>81155.520000000004</v>
      </c>
      <c r="I40" s="76">
        <f t="shared" si="6"/>
        <v>2807219.88</v>
      </c>
      <c r="J40" s="70">
        <f t="shared" si="7"/>
        <v>676385.28000000003</v>
      </c>
      <c r="K40" s="70">
        <f t="shared" si="8"/>
        <v>1495525.5599999998</v>
      </c>
      <c r="L40" s="70">
        <f t="shared" si="9"/>
        <v>3770331.6000000006</v>
      </c>
      <c r="M40" s="70">
        <f t="shared" si="10"/>
        <v>576246.6</v>
      </c>
      <c r="N40" s="70">
        <f t="shared" si="11"/>
        <v>25296</v>
      </c>
    </row>
    <row r="41" spans="1:14" ht="13.5" thickBot="1">
      <c r="A41" s="75">
        <v>29</v>
      </c>
      <c r="B41" s="19" t="s">
        <v>145</v>
      </c>
      <c r="C41" s="59">
        <v>389.3</v>
      </c>
      <c r="D41" s="70">
        <f t="shared" si="1"/>
        <v>269866.65299999999</v>
      </c>
      <c r="E41" s="70">
        <f t="shared" si="2"/>
        <v>231536.17499999996</v>
      </c>
      <c r="F41" s="70">
        <f t="shared" si="3"/>
        <v>149627.45500000002</v>
      </c>
      <c r="G41" s="70">
        <f t="shared" si="4"/>
        <v>157639.24899999998</v>
      </c>
      <c r="H41" s="70">
        <f t="shared" si="5"/>
        <v>84929.687999999995</v>
      </c>
      <c r="I41" s="76">
        <f t="shared" si="6"/>
        <v>2937770.6970000002</v>
      </c>
      <c r="J41" s="70">
        <f t="shared" si="7"/>
        <v>707840.83200000005</v>
      </c>
      <c r="K41" s="70">
        <f t="shared" si="8"/>
        <v>1565075.5389999999</v>
      </c>
      <c r="L41" s="70">
        <f t="shared" si="9"/>
        <v>3945672.2900000005</v>
      </c>
      <c r="M41" s="70">
        <f t="shared" si="10"/>
        <v>603045.16500000004</v>
      </c>
      <c r="N41" s="70">
        <f t="shared" si="11"/>
        <v>26472.400000000001</v>
      </c>
    </row>
    <row r="42" spans="1:14" ht="13.5" thickBot="1">
      <c r="A42" s="74">
        <v>30</v>
      </c>
      <c r="B42" s="19" t="s">
        <v>147</v>
      </c>
      <c r="C42" s="59">
        <v>383.9</v>
      </c>
      <c r="D42" s="70">
        <f t="shared" si="1"/>
        <v>266123.31899999996</v>
      </c>
      <c r="E42" s="70">
        <f t="shared" si="2"/>
        <v>228324.52499999994</v>
      </c>
      <c r="F42" s="70">
        <f t="shared" si="3"/>
        <v>147551.965</v>
      </c>
      <c r="G42" s="70">
        <f t="shared" si="4"/>
        <v>155452.62699999998</v>
      </c>
      <c r="H42" s="70">
        <f t="shared" si="5"/>
        <v>83751.623999999996</v>
      </c>
      <c r="I42" s="76">
        <f t="shared" si="6"/>
        <v>2897020.7309999997</v>
      </c>
      <c r="J42" s="70">
        <f t="shared" si="7"/>
        <v>698022.33600000001</v>
      </c>
      <c r="K42" s="70">
        <f t="shared" si="8"/>
        <v>1543366.2969999998</v>
      </c>
      <c r="L42" s="70">
        <f t="shared" si="9"/>
        <v>3890941.6700000004</v>
      </c>
      <c r="M42" s="70">
        <f t="shared" si="10"/>
        <v>594680.29499999993</v>
      </c>
      <c r="N42" s="70">
        <f t="shared" si="11"/>
        <v>26105.199999999997</v>
      </c>
    </row>
    <row r="43" spans="1:14" ht="13.5" thickBot="1">
      <c r="A43" s="75">
        <v>31</v>
      </c>
      <c r="B43" s="19" t="s">
        <v>151</v>
      </c>
      <c r="C43" s="59">
        <v>362.7</v>
      </c>
      <c r="D43" s="70">
        <f t="shared" si="1"/>
        <v>251427.26699999996</v>
      </c>
      <c r="E43" s="70">
        <f t="shared" si="2"/>
        <v>215715.82499999995</v>
      </c>
      <c r="F43" s="70">
        <f t="shared" si="3"/>
        <v>139403.745</v>
      </c>
      <c r="G43" s="70">
        <f t="shared" si="4"/>
        <v>146868.11099999998</v>
      </c>
      <c r="H43" s="70">
        <f t="shared" si="5"/>
        <v>79126.631999999998</v>
      </c>
      <c r="I43" s="76">
        <f t="shared" si="6"/>
        <v>2737039.3829999999</v>
      </c>
      <c r="J43" s="70">
        <f t="shared" si="7"/>
        <v>659475.64799999993</v>
      </c>
      <c r="K43" s="70">
        <f t="shared" si="8"/>
        <v>1458137.4209999999</v>
      </c>
      <c r="L43" s="70">
        <f t="shared" si="9"/>
        <v>3676073.31</v>
      </c>
      <c r="M43" s="70">
        <f t="shared" si="10"/>
        <v>561840.43499999994</v>
      </c>
      <c r="N43" s="70">
        <f t="shared" si="11"/>
        <v>24663.599999999999</v>
      </c>
    </row>
    <row r="44" spans="1:14" ht="13.5" thickBot="1">
      <c r="A44" s="74">
        <v>32</v>
      </c>
      <c r="B44" s="19" t="s">
        <v>153</v>
      </c>
      <c r="C44" s="59">
        <v>397.7</v>
      </c>
      <c r="D44" s="70">
        <f t="shared" si="1"/>
        <v>275689.61699999997</v>
      </c>
      <c r="E44" s="70">
        <f t="shared" si="2"/>
        <v>236532.07499999995</v>
      </c>
      <c r="F44" s="70">
        <f t="shared" si="3"/>
        <v>152855.995</v>
      </c>
      <c r="G44" s="70">
        <f t="shared" si="4"/>
        <v>161040.66099999996</v>
      </c>
      <c r="H44" s="70">
        <f t="shared" si="5"/>
        <v>86762.231999999989</v>
      </c>
      <c r="I44" s="76">
        <f t="shared" si="6"/>
        <v>3001159.5329999998</v>
      </c>
      <c r="J44" s="70">
        <f t="shared" si="7"/>
        <v>723114.04799999995</v>
      </c>
      <c r="K44" s="70">
        <f t="shared" si="8"/>
        <v>1598845.4709999997</v>
      </c>
      <c r="L44" s="70">
        <f t="shared" si="9"/>
        <v>4030808.8100000005</v>
      </c>
      <c r="M44" s="70">
        <f t="shared" si="10"/>
        <v>616057.18499999994</v>
      </c>
      <c r="N44" s="70">
        <f t="shared" si="11"/>
        <v>27043.599999999999</v>
      </c>
    </row>
    <row r="45" spans="1:14" ht="13.5" thickBot="1">
      <c r="A45" s="75">
        <v>33</v>
      </c>
      <c r="B45" s="19" t="s">
        <v>155</v>
      </c>
      <c r="C45" s="59">
        <v>388.1</v>
      </c>
      <c r="D45" s="70">
        <f t="shared" si="1"/>
        <v>269034.80099999998</v>
      </c>
      <c r="E45" s="70">
        <f t="shared" si="2"/>
        <v>230822.47499999998</v>
      </c>
      <c r="F45" s="70">
        <f t="shared" si="3"/>
        <v>149166.23500000002</v>
      </c>
      <c r="G45" s="70">
        <f t="shared" si="4"/>
        <v>157153.33299999998</v>
      </c>
      <c r="H45" s="70">
        <f t="shared" si="5"/>
        <v>84667.896000000008</v>
      </c>
      <c r="I45" s="76">
        <f t="shared" si="6"/>
        <v>2928715.1490000002</v>
      </c>
      <c r="J45" s="70">
        <f t="shared" si="7"/>
        <v>705658.94400000002</v>
      </c>
      <c r="K45" s="70">
        <f t="shared" si="8"/>
        <v>1560251.263</v>
      </c>
      <c r="L45" s="70">
        <f t="shared" si="9"/>
        <v>3933509.9300000006</v>
      </c>
      <c r="M45" s="70">
        <f t="shared" si="10"/>
        <v>601186.30500000005</v>
      </c>
      <c r="N45" s="70">
        <f t="shared" si="11"/>
        <v>26390.800000000003</v>
      </c>
    </row>
    <row r="46" spans="1:14" ht="13.5" thickBot="1">
      <c r="A46" s="74">
        <v>34</v>
      </c>
      <c r="B46" s="19" t="s">
        <v>160</v>
      </c>
      <c r="C46" s="59">
        <v>388.4</v>
      </c>
      <c r="D46" s="70">
        <f t="shared" si="1"/>
        <v>269242.76399999997</v>
      </c>
      <c r="E46" s="70">
        <f t="shared" si="2"/>
        <v>231000.89999999994</v>
      </c>
      <c r="F46" s="70">
        <f t="shared" si="3"/>
        <v>149281.54</v>
      </c>
      <c r="G46" s="70">
        <f t="shared" si="4"/>
        <v>157274.81199999998</v>
      </c>
      <c r="H46" s="70">
        <f t="shared" si="5"/>
        <v>84733.343999999997</v>
      </c>
      <c r="I46" s="76">
        <f t="shared" si="6"/>
        <v>2930979.0359999998</v>
      </c>
      <c r="J46" s="70">
        <f t="shared" si="7"/>
        <v>706204.41599999997</v>
      </c>
      <c r="K46" s="70">
        <f t="shared" si="8"/>
        <v>1561457.3319999997</v>
      </c>
      <c r="L46" s="70">
        <f t="shared" si="9"/>
        <v>3936550.52</v>
      </c>
      <c r="M46" s="70">
        <f t="shared" si="10"/>
        <v>601651.0199999999</v>
      </c>
      <c r="N46" s="70">
        <f t="shared" si="11"/>
        <v>26411.199999999997</v>
      </c>
    </row>
    <row r="47" spans="1:14" ht="13.5" thickBot="1">
      <c r="A47" s="75">
        <v>35</v>
      </c>
      <c r="B47" s="19" t="s">
        <v>163</v>
      </c>
      <c r="C47" s="59">
        <v>1556.2</v>
      </c>
      <c r="D47" s="70">
        <f t="shared" si="1"/>
        <v>1078773.402</v>
      </c>
      <c r="E47" s="70">
        <f t="shared" si="2"/>
        <v>925549.94999999984</v>
      </c>
      <c r="F47" s="70">
        <f t="shared" si="3"/>
        <v>598125.47000000009</v>
      </c>
      <c r="G47" s="70">
        <f t="shared" si="4"/>
        <v>630152.06599999999</v>
      </c>
      <c r="H47" s="70">
        <f t="shared" si="5"/>
        <v>339500.592</v>
      </c>
      <c r="I47" s="76">
        <f t="shared" si="6"/>
        <v>11743536.498</v>
      </c>
      <c r="J47" s="70">
        <f t="shared" si="7"/>
        <v>2829545.088</v>
      </c>
      <c r="K47" s="70">
        <f t="shared" si="8"/>
        <v>6256281.925999999</v>
      </c>
      <c r="L47" s="70">
        <f t="shared" si="9"/>
        <v>15772553.860000001</v>
      </c>
      <c r="M47" s="70">
        <f t="shared" si="10"/>
        <v>2410631.61</v>
      </c>
      <c r="N47" s="70">
        <f t="shared" si="11"/>
        <v>105821.6</v>
      </c>
    </row>
    <row r="48" spans="1:14" ht="13.5" thickBot="1">
      <c r="A48" s="74">
        <v>36</v>
      </c>
      <c r="B48" s="19" t="s">
        <v>165</v>
      </c>
      <c r="C48" s="59">
        <v>498.8</v>
      </c>
      <c r="D48" s="70">
        <f t="shared" si="1"/>
        <v>345773.14799999999</v>
      </c>
      <c r="E48" s="70">
        <f t="shared" si="2"/>
        <v>296661.29999999993</v>
      </c>
      <c r="F48" s="70">
        <f t="shared" si="3"/>
        <v>191713.78000000003</v>
      </c>
      <c r="G48" s="70">
        <f t="shared" si="4"/>
        <v>201979.08399999997</v>
      </c>
      <c r="H48" s="70">
        <f t="shared" si="5"/>
        <v>108818.208</v>
      </c>
      <c r="I48" s="76">
        <f t="shared" si="6"/>
        <v>3764089.452</v>
      </c>
      <c r="J48" s="70">
        <f t="shared" si="7"/>
        <v>906938.11200000008</v>
      </c>
      <c r="K48" s="70">
        <f t="shared" si="8"/>
        <v>2005290.7239999999</v>
      </c>
      <c r="L48" s="70">
        <f t="shared" si="9"/>
        <v>5055487.6400000006</v>
      </c>
      <c r="M48" s="70">
        <f t="shared" si="10"/>
        <v>772666.14</v>
      </c>
      <c r="N48" s="70">
        <f t="shared" si="11"/>
        <v>33918.400000000001</v>
      </c>
    </row>
    <row r="49" spans="1:14" ht="13.5" thickBot="1">
      <c r="A49" s="75">
        <v>37</v>
      </c>
      <c r="B49" s="19" t="s">
        <v>167</v>
      </c>
      <c r="C49" s="59">
        <v>628</v>
      </c>
      <c r="D49" s="70">
        <f t="shared" si="1"/>
        <v>435335.87999999995</v>
      </c>
      <c r="E49" s="70">
        <f t="shared" si="2"/>
        <v>373502.99999999994</v>
      </c>
      <c r="F49" s="70">
        <f t="shared" si="3"/>
        <v>241371.80000000002</v>
      </c>
      <c r="G49" s="70">
        <f t="shared" si="4"/>
        <v>254296.03999999998</v>
      </c>
      <c r="H49" s="70">
        <f t="shared" si="5"/>
        <v>137004.48000000001</v>
      </c>
      <c r="I49" s="76">
        <f t="shared" si="6"/>
        <v>4739070.12</v>
      </c>
      <c r="J49" s="70">
        <f t="shared" si="7"/>
        <v>1141854.72</v>
      </c>
      <c r="K49" s="70">
        <f t="shared" si="8"/>
        <v>2524704.44</v>
      </c>
      <c r="L49" s="70">
        <f t="shared" si="9"/>
        <v>6364968.4000000004</v>
      </c>
      <c r="M49" s="70">
        <f t="shared" si="10"/>
        <v>972803.4</v>
      </c>
      <c r="N49" s="70">
        <f t="shared" si="11"/>
        <v>42704</v>
      </c>
    </row>
    <row r="50" spans="1:14" ht="13.5" thickBot="1">
      <c r="A50" s="74">
        <v>38</v>
      </c>
      <c r="B50" s="19" t="s">
        <v>169</v>
      </c>
      <c r="C50" s="59">
        <v>514.4</v>
      </c>
      <c r="D50" s="70">
        <f t="shared" si="1"/>
        <v>356587.22399999993</v>
      </c>
      <c r="E50" s="70">
        <f t="shared" si="2"/>
        <v>305939.39999999991</v>
      </c>
      <c r="F50" s="70">
        <f t="shared" si="3"/>
        <v>197709.64</v>
      </c>
      <c r="G50" s="70">
        <f t="shared" si="4"/>
        <v>208295.99199999997</v>
      </c>
      <c r="H50" s="70">
        <f t="shared" si="5"/>
        <v>112221.50399999999</v>
      </c>
      <c r="I50" s="76">
        <f t="shared" si="6"/>
        <v>3881811.5759999999</v>
      </c>
      <c r="J50" s="70">
        <f t="shared" si="7"/>
        <v>935302.65599999996</v>
      </c>
      <c r="K50" s="70">
        <f t="shared" si="8"/>
        <v>2068006.3119999997</v>
      </c>
      <c r="L50" s="70">
        <f t="shared" si="9"/>
        <v>5213598.32</v>
      </c>
      <c r="M50" s="70">
        <f t="shared" si="10"/>
        <v>796831.32</v>
      </c>
      <c r="N50" s="70">
        <f t="shared" si="11"/>
        <v>34979.199999999997</v>
      </c>
    </row>
    <row r="51" spans="1:14" ht="13.5" thickBot="1">
      <c r="A51" s="75">
        <v>39</v>
      </c>
      <c r="B51" s="19" t="s">
        <v>171</v>
      </c>
      <c r="C51" s="59">
        <v>1496.9</v>
      </c>
      <c r="D51" s="70">
        <f t="shared" si="1"/>
        <v>1037666.049</v>
      </c>
      <c r="E51" s="70">
        <f t="shared" si="2"/>
        <v>890281.27499999991</v>
      </c>
      <c r="F51" s="70">
        <f t="shared" si="3"/>
        <v>575333.51500000001</v>
      </c>
      <c r="G51" s="70">
        <f t="shared" si="4"/>
        <v>606139.71699999995</v>
      </c>
      <c r="H51" s="70">
        <f t="shared" si="5"/>
        <v>326563.70400000003</v>
      </c>
      <c r="I51" s="76">
        <f t="shared" si="6"/>
        <v>11296041.501</v>
      </c>
      <c r="J51" s="70">
        <f t="shared" si="7"/>
        <v>2721723.4560000002</v>
      </c>
      <c r="K51" s="70">
        <f t="shared" si="8"/>
        <v>6017882.2869999995</v>
      </c>
      <c r="L51" s="70">
        <f t="shared" si="9"/>
        <v>15171530.570000002</v>
      </c>
      <c r="M51" s="70">
        <f t="shared" si="10"/>
        <v>2318772.9450000003</v>
      </c>
      <c r="N51" s="70">
        <f t="shared" si="11"/>
        <v>101789.20000000001</v>
      </c>
    </row>
    <row r="52" spans="1:14" ht="13.5" thickBot="1">
      <c r="A52" s="74">
        <v>40</v>
      </c>
      <c r="B52" s="19" t="s">
        <v>173</v>
      </c>
      <c r="C52" s="59">
        <v>500.7</v>
      </c>
      <c r="D52" s="70">
        <f t="shared" si="1"/>
        <v>347090.24699999997</v>
      </c>
      <c r="E52" s="70">
        <f t="shared" si="2"/>
        <v>297791.32499999995</v>
      </c>
      <c r="F52" s="70">
        <f t="shared" si="3"/>
        <v>192444.04500000001</v>
      </c>
      <c r="G52" s="70">
        <f t="shared" si="4"/>
        <v>202748.45099999997</v>
      </c>
      <c r="H52" s="70">
        <f t="shared" si="5"/>
        <v>109232.712</v>
      </c>
      <c r="I52" s="76">
        <f t="shared" si="6"/>
        <v>3778427.4029999999</v>
      </c>
      <c r="J52" s="70">
        <f t="shared" si="7"/>
        <v>910392.76800000004</v>
      </c>
      <c r="K52" s="70">
        <f t="shared" si="8"/>
        <v>2012929.1609999998</v>
      </c>
      <c r="L52" s="70">
        <f t="shared" si="9"/>
        <v>5074744.7100000009</v>
      </c>
      <c r="M52" s="70">
        <f t="shared" si="10"/>
        <v>775609.33499999996</v>
      </c>
      <c r="N52" s="70">
        <f t="shared" si="11"/>
        <v>34047.599999999999</v>
      </c>
    </row>
    <row r="53" spans="1:14" ht="13.5" thickBot="1">
      <c r="A53" s="75">
        <v>41</v>
      </c>
      <c r="B53" s="19" t="s">
        <v>175</v>
      </c>
      <c r="C53" s="59">
        <v>503</v>
      </c>
      <c r="D53" s="70">
        <f t="shared" si="1"/>
        <v>348684.62999999995</v>
      </c>
      <c r="E53" s="70">
        <f t="shared" si="2"/>
        <v>299159.24999999994</v>
      </c>
      <c r="F53" s="70">
        <f t="shared" si="3"/>
        <v>193328.05000000002</v>
      </c>
      <c r="G53" s="70">
        <f t="shared" si="4"/>
        <v>203679.78999999998</v>
      </c>
      <c r="H53" s="70">
        <f t="shared" si="5"/>
        <v>109734.48</v>
      </c>
      <c r="I53" s="76">
        <f t="shared" si="6"/>
        <v>3795783.87</v>
      </c>
      <c r="J53" s="70">
        <f t="shared" si="7"/>
        <v>914574.72</v>
      </c>
      <c r="K53" s="70">
        <f t="shared" si="8"/>
        <v>2022175.6899999997</v>
      </c>
      <c r="L53" s="70">
        <f t="shared" si="9"/>
        <v>5098055.9000000004</v>
      </c>
      <c r="M53" s="70">
        <f t="shared" si="10"/>
        <v>779172.15</v>
      </c>
      <c r="N53" s="70">
        <f t="shared" si="11"/>
        <v>34204</v>
      </c>
    </row>
    <row r="54" spans="1:14" ht="13.5" thickBot="1">
      <c r="A54" s="74">
        <v>42</v>
      </c>
      <c r="B54" s="19" t="s">
        <v>177</v>
      </c>
      <c r="C54" s="59">
        <v>504.1</v>
      </c>
      <c r="D54" s="70">
        <f t="shared" si="1"/>
        <v>349447.16099999996</v>
      </c>
      <c r="E54" s="70">
        <f t="shared" si="2"/>
        <v>299813.47499999998</v>
      </c>
      <c r="F54" s="70">
        <f t="shared" si="3"/>
        <v>193750.83500000002</v>
      </c>
      <c r="G54" s="70">
        <f t="shared" si="4"/>
        <v>204125.21299999999</v>
      </c>
      <c r="H54" s="70">
        <f t="shared" si="5"/>
        <v>109974.45600000001</v>
      </c>
      <c r="I54" s="76">
        <f t="shared" si="6"/>
        <v>3804084.7890000003</v>
      </c>
      <c r="J54" s="70">
        <f t="shared" si="7"/>
        <v>916574.7840000001</v>
      </c>
      <c r="K54" s="70">
        <f t="shared" si="8"/>
        <v>2026597.943</v>
      </c>
      <c r="L54" s="70">
        <f t="shared" si="9"/>
        <v>5109204.7300000004</v>
      </c>
      <c r="M54" s="70">
        <f t="shared" si="10"/>
        <v>780876.10499999998</v>
      </c>
      <c r="N54" s="70">
        <f t="shared" si="11"/>
        <v>34278.800000000003</v>
      </c>
    </row>
    <row r="55" spans="1:14" ht="13.5" thickBot="1">
      <c r="A55" s="75">
        <v>43</v>
      </c>
      <c r="B55" s="19" t="s">
        <v>179</v>
      </c>
      <c r="C55" s="59">
        <v>495.5</v>
      </c>
      <c r="D55" s="70">
        <f t="shared" si="1"/>
        <v>343485.55499999993</v>
      </c>
      <c r="E55" s="70">
        <f t="shared" si="2"/>
        <v>294698.62499999994</v>
      </c>
      <c r="F55" s="70">
        <f t="shared" si="3"/>
        <v>190445.42500000002</v>
      </c>
      <c r="G55" s="70">
        <f t="shared" si="4"/>
        <v>200642.81499999997</v>
      </c>
      <c r="H55" s="70">
        <f t="shared" si="5"/>
        <v>108098.28</v>
      </c>
      <c r="I55" s="76">
        <f t="shared" si="6"/>
        <v>3739186.6949999998</v>
      </c>
      <c r="J55" s="70">
        <f t="shared" si="7"/>
        <v>900937.92</v>
      </c>
      <c r="K55" s="70">
        <f t="shared" si="8"/>
        <v>1992023.9649999999</v>
      </c>
      <c r="L55" s="70">
        <f t="shared" si="9"/>
        <v>5022041.1500000004</v>
      </c>
      <c r="M55" s="70">
        <f t="shared" si="10"/>
        <v>767554.27500000002</v>
      </c>
      <c r="N55" s="70">
        <f t="shared" si="11"/>
        <v>33694</v>
      </c>
    </row>
    <row r="56" spans="1:14" ht="13.5" thickBot="1">
      <c r="A56" s="74">
        <v>44</v>
      </c>
      <c r="B56" s="19" t="s">
        <v>181</v>
      </c>
      <c r="C56" s="59">
        <v>495.2</v>
      </c>
      <c r="D56" s="70">
        <f t="shared" si="1"/>
        <v>343277.59199999995</v>
      </c>
      <c r="E56" s="70">
        <f t="shared" si="2"/>
        <v>294520.19999999995</v>
      </c>
      <c r="F56" s="70">
        <f t="shared" si="3"/>
        <v>190330.12</v>
      </c>
      <c r="G56" s="70">
        <f t="shared" si="4"/>
        <v>200521.33599999998</v>
      </c>
      <c r="H56" s="70">
        <f t="shared" si="5"/>
        <v>108032.83199999999</v>
      </c>
      <c r="I56" s="76">
        <f t="shared" si="6"/>
        <v>3736922.8079999997</v>
      </c>
      <c r="J56" s="70">
        <f t="shared" si="7"/>
        <v>900392.44799999997</v>
      </c>
      <c r="K56" s="70">
        <f t="shared" si="8"/>
        <v>1990817.8959999997</v>
      </c>
      <c r="L56" s="70">
        <f t="shared" si="9"/>
        <v>5019000.5600000005</v>
      </c>
      <c r="M56" s="70">
        <f t="shared" si="10"/>
        <v>767089.55999999994</v>
      </c>
      <c r="N56" s="70">
        <f t="shared" si="11"/>
        <v>33673.599999999999</v>
      </c>
    </row>
    <row r="57" spans="1:14" ht="13.5" thickBot="1">
      <c r="A57" s="75">
        <v>45</v>
      </c>
      <c r="B57" s="19" t="s">
        <v>183</v>
      </c>
      <c r="C57" s="59">
        <v>499.6</v>
      </c>
      <c r="D57" s="70">
        <f t="shared" si="1"/>
        <v>346327.71599999996</v>
      </c>
      <c r="E57" s="70">
        <f t="shared" si="2"/>
        <v>297137.09999999998</v>
      </c>
      <c r="F57" s="70">
        <f t="shared" si="3"/>
        <v>192021.26</v>
      </c>
      <c r="G57" s="70">
        <f t="shared" si="4"/>
        <v>202303.02799999999</v>
      </c>
      <c r="H57" s="70">
        <f t="shared" si="5"/>
        <v>108992.736</v>
      </c>
      <c r="I57" s="76">
        <f t="shared" si="6"/>
        <v>3770126.4840000002</v>
      </c>
      <c r="J57" s="70">
        <f t="shared" si="7"/>
        <v>908392.70400000003</v>
      </c>
      <c r="K57" s="70">
        <f t="shared" si="8"/>
        <v>2008506.9079999998</v>
      </c>
      <c r="L57" s="70">
        <f t="shared" si="9"/>
        <v>5063595.8800000008</v>
      </c>
      <c r="M57" s="70">
        <f t="shared" si="10"/>
        <v>773905.38</v>
      </c>
      <c r="N57" s="70">
        <f t="shared" si="11"/>
        <v>33972.800000000003</v>
      </c>
    </row>
    <row r="58" spans="1:14" ht="13.5" thickBot="1">
      <c r="A58" s="74">
        <v>46</v>
      </c>
      <c r="B58" s="19" t="s">
        <v>185</v>
      </c>
      <c r="C58" s="59">
        <v>247.1</v>
      </c>
      <c r="D58" s="70">
        <f t="shared" si="1"/>
        <v>171292.19099999996</v>
      </c>
      <c r="E58" s="70">
        <f t="shared" si="2"/>
        <v>146962.72499999998</v>
      </c>
      <c r="F58" s="70">
        <f t="shared" si="3"/>
        <v>94972.885000000009</v>
      </c>
      <c r="G58" s="70">
        <f t="shared" si="4"/>
        <v>100058.20299999998</v>
      </c>
      <c r="H58" s="70">
        <f t="shared" si="5"/>
        <v>53907.335999999996</v>
      </c>
      <c r="I58" s="76">
        <f t="shared" si="6"/>
        <v>1864688.2589999998</v>
      </c>
      <c r="J58" s="70">
        <f t="shared" si="7"/>
        <v>449287.10399999999</v>
      </c>
      <c r="K58" s="70">
        <f t="shared" si="8"/>
        <v>993398.83299999987</v>
      </c>
      <c r="L58" s="70">
        <f t="shared" si="9"/>
        <v>2504432.6300000004</v>
      </c>
      <c r="M58" s="70">
        <f t="shared" si="10"/>
        <v>382770.255</v>
      </c>
      <c r="N58" s="70">
        <f t="shared" si="11"/>
        <v>16802.8</v>
      </c>
    </row>
    <row r="59" spans="1:14" ht="13.5" thickBot="1">
      <c r="A59" s="75">
        <v>47</v>
      </c>
      <c r="B59" s="19" t="s">
        <v>188</v>
      </c>
      <c r="C59" s="59">
        <v>2054.9</v>
      </c>
      <c r="D59" s="70">
        <f t="shared" si="1"/>
        <v>1424477.2289999998</v>
      </c>
      <c r="E59" s="70">
        <f t="shared" si="2"/>
        <v>1222151.7749999999</v>
      </c>
      <c r="F59" s="70">
        <f t="shared" si="3"/>
        <v>789800.81500000006</v>
      </c>
      <c r="G59" s="70">
        <f t="shared" si="4"/>
        <v>832090.65699999989</v>
      </c>
      <c r="H59" s="70">
        <f t="shared" si="5"/>
        <v>448296.984</v>
      </c>
      <c r="I59" s="76">
        <f t="shared" si="6"/>
        <v>15506871.321</v>
      </c>
      <c r="J59" s="70">
        <f t="shared" si="7"/>
        <v>3736301.3760000002</v>
      </c>
      <c r="K59" s="70">
        <f t="shared" si="8"/>
        <v>8261170.6269999994</v>
      </c>
      <c r="L59" s="70">
        <f t="shared" si="9"/>
        <v>20827027.970000003</v>
      </c>
      <c r="M59" s="70">
        <f t="shared" si="10"/>
        <v>3183142.8450000002</v>
      </c>
      <c r="N59" s="70">
        <f t="shared" si="11"/>
        <v>139733.20000000001</v>
      </c>
    </row>
    <row r="60" spans="1:14" ht="13.5" thickBot="1">
      <c r="A60" s="74">
        <v>48</v>
      </c>
      <c r="B60" s="19" t="s">
        <v>190</v>
      </c>
      <c r="C60" s="59">
        <v>1276.9000000000001</v>
      </c>
      <c r="D60" s="70">
        <f t="shared" si="1"/>
        <v>885159.84899999993</v>
      </c>
      <c r="E60" s="70">
        <f t="shared" si="2"/>
        <v>759436.27499999991</v>
      </c>
      <c r="F60" s="70">
        <f t="shared" si="3"/>
        <v>490776.51500000007</v>
      </c>
      <c r="G60" s="70">
        <f t="shared" si="4"/>
        <v>517055.11699999997</v>
      </c>
      <c r="H60" s="70">
        <f t="shared" si="5"/>
        <v>278568.50400000002</v>
      </c>
      <c r="I60" s="76">
        <f t="shared" si="6"/>
        <v>9635857.7010000013</v>
      </c>
      <c r="J60" s="70">
        <f t="shared" si="7"/>
        <v>2321710.656</v>
      </c>
      <c r="K60" s="70">
        <f t="shared" si="8"/>
        <v>5133431.6869999999</v>
      </c>
      <c r="L60" s="70">
        <f t="shared" si="9"/>
        <v>12941764.570000002</v>
      </c>
      <c r="M60" s="70">
        <f t="shared" si="10"/>
        <v>1977981.9450000001</v>
      </c>
      <c r="N60" s="70">
        <f t="shared" si="11"/>
        <v>86829.200000000012</v>
      </c>
    </row>
    <row r="61" spans="1:14" ht="13.5" thickBot="1">
      <c r="A61" s="75">
        <v>49</v>
      </c>
      <c r="B61" s="19" t="s">
        <v>192</v>
      </c>
      <c r="C61" s="59">
        <v>993.3</v>
      </c>
      <c r="D61" s="70">
        <f t="shared" si="1"/>
        <v>688565.4929999999</v>
      </c>
      <c r="E61" s="70">
        <f t="shared" si="2"/>
        <v>590765.17499999981</v>
      </c>
      <c r="F61" s="70">
        <f t="shared" si="3"/>
        <v>381774.85499999998</v>
      </c>
      <c r="G61" s="70">
        <f t="shared" si="4"/>
        <v>402216.96899999992</v>
      </c>
      <c r="H61" s="70">
        <f t="shared" si="5"/>
        <v>216698.32799999998</v>
      </c>
      <c r="I61" s="76">
        <f t="shared" si="6"/>
        <v>7495729.8569999998</v>
      </c>
      <c r="J61" s="70">
        <f t="shared" si="7"/>
        <v>1806057.7919999999</v>
      </c>
      <c r="K61" s="70">
        <f t="shared" si="8"/>
        <v>3993294.4589999993</v>
      </c>
      <c r="L61" s="70">
        <f t="shared" si="9"/>
        <v>10067393.49</v>
      </c>
      <c r="M61" s="70">
        <f t="shared" si="10"/>
        <v>1538671.365</v>
      </c>
      <c r="N61" s="70">
        <f t="shared" si="11"/>
        <v>67544.399999999994</v>
      </c>
    </row>
    <row r="62" spans="1:14" ht="13.5" thickBot="1">
      <c r="A62" s="74">
        <v>50</v>
      </c>
      <c r="B62" s="19" t="s">
        <v>194</v>
      </c>
      <c r="C62" s="59">
        <v>1286.5</v>
      </c>
      <c r="D62" s="70">
        <f t="shared" si="1"/>
        <v>891814.66499999992</v>
      </c>
      <c r="E62" s="70">
        <f t="shared" si="2"/>
        <v>765145.87499999988</v>
      </c>
      <c r="F62" s="70">
        <f t="shared" si="3"/>
        <v>494466.27500000002</v>
      </c>
      <c r="G62" s="70">
        <f t="shared" si="4"/>
        <v>520942.44499999995</v>
      </c>
      <c r="H62" s="70">
        <f t="shared" si="5"/>
        <v>280662.83999999997</v>
      </c>
      <c r="I62" s="76">
        <f t="shared" si="6"/>
        <v>9708302.084999999</v>
      </c>
      <c r="J62" s="70">
        <f t="shared" si="7"/>
        <v>2339165.7600000002</v>
      </c>
      <c r="K62" s="70">
        <f t="shared" si="8"/>
        <v>5172025.8949999996</v>
      </c>
      <c r="L62" s="70">
        <f t="shared" si="9"/>
        <v>13039063.450000001</v>
      </c>
      <c r="M62" s="70">
        <f t="shared" si="10"/>
        <v>1992852.825</v>
      </c>
      <c r="N62" s="70">
        <f t="shared" si="11"/>
        <v>87482</v>
      </c>
    </row>
    <row r="63" spans="1:14" ht="13.5" thickBot="1">
      <c r="A63" s="75">
        <v>51</v>
      </c>
      <c r="B63" s="19" t="s">
        <v>196</v>
      </c>
      <c r="C63" s="59">
        <v>1647.9</v>
      </c>
      <c r="D63" s="70">
        <f t="shared" si="1"/>
        <v>1142340.7589999998</v>
      </c>
      <c r="E63" s="70">
        <f t="shared" si="2"/>
        <v>980088.52499999991</v>
      </c>
      <c r="F63" s="70">
        <f t="shared" si="3"/>
        <v>633370.36500000011</v>
      </c>
      <c r="G63" s="70">
        <f t="shared" si="4"/>
        <v>667284.147</v>
      </c>
      <c r="H63" s="70">
        <f t="shared" si="5"/>
        <v>359505.864</v>
      </c>
      <c r="I63" s="76">
        <f t="shared" si="6"/>
        <v>12435531.291000001</v>
      </c>
      <c r="J63" s="70">
        <f t="shared" si="7"/>
        <v>2996277.696</v>
      </c>
      <c r="K63" s="70">
        <f t="shared" si="8"/>
        <v>6624937.017</v>
      </c>
      <c r="L63" s="70">
        <f t="shared" si="9"/>
        <v>16701960.870000003</v>
      </c>
      <c r="M63" s="70">
        <f t="shared" si="10"/>
        <v>2552679.4950000001</v>
      </c>
      <c r="N63" s="70">
        <f t="shared" si="11"/>
        <v>112057.20000000001</v>
      </c>
    </row>
    <row r="64" spans="1:14" ht="13.5" thickBot="1">
      <c r="A64" s="74">
        <v>52</v>
      </c>
      <c r="B64" s="19" t="s">
        <v>198</v>
      </c>
      <c r="C64" s="59">
        <v>445.6</v>
      </c>
      <c r="D64" s="70">
        <f t="shared" si="1"/>
        <v>308894.37599999999</v>
      </c>
      <c r="E64" s="70">
        <f t="shared" si="2"/>
        <v>265020.59999999998</v>
      </c>
      <c r="F64" s="70">
        <f t="shared" si="3"/>
        <v>171266.36000000002</v>
      </c>
      <c r="G64" s="70">
        <f t="shared" si="4"/>
        <v>180436.80799999999</v>
      </c>
      <c r="H64" s="70">
        <f t="shared" si="5"/>
        <v>97212.096000000005</v>
      </c>
      <c r="I64" s="76">
        <f t="shared" si="6"/>
        <v>3362626.824</v>
      </c>
      <c r="J64" s="70">
        <f t="shared" si="7"/>
        <v>810207.74400000006</v>
      </c>
      <c r="K64" s="70">
        <f t="shared" si="8"/>
        <v>1791414.4879999999</v>
      </c>
      <c r="L64" s="70">
        <f t="shared" si="9"/>
        <v>4516289.6800000006</v>
      </c>
      <c r="M64" s="70">
        <f t="shared" si="10"/>
        <v>690256.68</v>
      </c>
      <c r="N64" s="70">
        <f t="shared" si="11"/>
        <v>30300.800000000003</v>
      </c>
    </row>
    <row r="65" spans="1:14" ht="13.5" thickBot="1">
      <c r="A65" s="75">
        <v>53</v>
      </c>
      <c r="B65" s="19" t="s">
        <v>200</v>
      </c>
      <c r="C65" s="59">
        <v>0</v>
      </c>
      <c r="D65" s="70">
        <f t="shared" si="1"/>
        <v>0</v>
      </c>
      <c r="E65" s="70">
        <f t="shared" si="2"/>
        <v>0</v>
      </c>
      <c r="F65" s="70">
        <f t="shared" si="3"/>
        <v>0</v>
      </c>
      <c r="G65" s="70">
        <f t="shared" si="4"/>
        <v>0</v>
      </c>
      <c r="H65" s="70">
        <f t="shared" si="5"/>
        <v>0</v>
      </c>
      <c r="I65" s="76">
        <f t="shared" si="6"/>
        <v>0</v>
      </c>
      <c r="J65" s="70">
        <f t="shared" si="7"/>
        <v>0</v>
      </c>
      <c r="K65" s="70">
        <f t="shared" si="8"/>
        <v>0</v>
      </c>
      <c r="L65" s="70">
        <f t="shared" si="9"/>
        <v>0</v>
      </c>
      <c r="M65" s="70">
        <f t="shared" si="10"/>
        <v>0</v>
      </c>
      <c r="N65" s="70">
        <f t="shared" si="11"/>
        <v>0</v>
      </c>
    </row>
    <row r="66" spans="1:14" ht="13.5" thickBot="1">
      <c r="A66" s="74">
        <v>54</v>
      </c>
      <c r="B66" s="19" t="s">
        <v>202</v>
      </c>
      <c r="C66" s="59">
        <v>445.4</v>
      </c>
      <c r="D66" s="70">
        <f t="shared" si="1"/>
        <v>308755.73399999994</v>
      </c>
      <c r="E66" s="70">
        <f t="shared" si="2"/>
        <v>264901.64999999991</v>
      </c>
      <c r="F66" s="70">
        <f t="shared" si="3"/>
        <v>171189.49</v>
      </c>
      <c r="G66" s="70">
        <f t="shared" si="4"/>
        <v>180355.82199999996</v>
      </c>
      <c r="H66" s="70">
        <f t="shared" si="5"/>
        <v>97168.463999999993</v>
      </c>
      <c r="I66" s="76">
        <f t="shared" si="6"/>
        <v>3361117.5659999996</v>
      </c>
      <c r="J66" s="70">
        <f t="shared" si="7"/>
        <v>809844.09600000002</v>
      </c>
      <c r="K66" s="70">
        <f t="shared" si="8"/>
        <v>1790610.4419999998</v>
      </c>
      <c r="L66" s="70">
        <f t="shared" si="9"/>
        <v>4514262.62</v>
      </c>
      <c r="M66" s="70">
        <f t="shared" si="10"/>
        <v>689946.87</v>
      </c>
      <c r="N66" s="70">
        <f t="shared" si="11"/>
        <v>30287.199999999997</v>
      </c>
    </row>
    <row r="67" spans="1:14" ht="13.5" thickBot="1">
      <c r="A67" s="75">
        <v>55</v>
      </c>
      <c r="B67" s="19" t="s">
        <v>204</v>
      </c>
      <c r="C67" s="59">
        <v>586.20000000000005</v>
      </c>
      <c r="D67" s="70">
        <f t="shared" si="1"/>
        <v>406359.70199999999</v>
      </c>
      <c r="E67" s="70">
        <f t="shared" si="2"/>
        <v>348642.44999999995</v>
      </c>
      <c r="F67" s="70">
        <f t="shared" si="3"/>
        <v>225305.97000000003</v>
      </c>
      <c r="G67" s="70">
        <f t="shared" si="4"/>
        <v>237369.96599999999</v>
      </c>
      <c r="H67" s="70">
        <f t="shared" si="5"/>
        <v>127885.39200000001</v>
      </c>
      <c r="I67" s="76">
        <f t="shared" si="6"/>
        <v>4423635.1979999999</v>
      </c>
      <c r="J67" s="70">
        <f t="shared" si="7"/>
        <v>1065852.2880000002</v>
      </c>
      <c r="K67" s="70">
        <f t="shared" si="8"/>
        <v>2356658.8259999999</v>
      </c>
      <c r="L67" s="70">
        <f t="shared" si="9"/>
        <v>5941312.8600000013</v>
      </c>
      <c r="M67" s="70">
        <f t="shared" si="10"/>
        <v>908053.11</v>
      </c>
      <c r="N67" s="70">
        <f t="shared" si="11"/>
        <v>39861.600000000006</v>
      </c>
    </row>
    <row r="68" spans="1:14" ht="13.5" thickBot="1">
      <c r="A68" s="74">
        <v>56</v>
      </c>
      <c r="B68" s="19" t="s">
        <v>206</v>
      </c>
      <c r="C68" s="59">
        <v>610.29999999999995</v>
      </c>
      <c r="D68" s="70">
        <f t="shared" si="1"/>
        <v>423066.06299999991</v>
      </c>
      <c r="E68" s="70">
        <f t="shared" si="2"/>
        <v>362975.92499999993</v>
      </c>
      <c r="F68" s="70">
        <f t="shared" si="3"/>
        <v>234568.80499999999</v>
      </c>
      <c r="G68" s="70">
        <f t="shared" si="4"/>
        <v>247128.77899999995</v>
      </c>
      <c r="H68" s="70">
        <f t="shared" si="5"/>
        <v>133143.04799999998</v>
      </c>
      <c r="I68" s="76">
        <f t="shared" si="6"/>
        <v>4605500.7869999995</v>
      </c>
      <c r="J68" s="70">
        <f t="shared" si="7"/>
        <v>1109671.872</v>
      </c>
      <c r="K68" s="70">
        <f t="shared" si="8"/>
        <v>2453546.3689999995</v>
      </c>
      <c r="L68" s="70">
        <f t="shared" si="9"/>
        <v>6185573.5899999999</v>
      </c>
      <c r="M68" s="70">
        <f t="shared" si="10"/>
        <v>945385.21499999985</v>
      </c>
      <c r="N68" s="70">
        <f t="shared" si="11"/>
        <v>41500.399999999994</v>
      </c>
    </row>
    <row r="69" spans="1:14" ht="13.5" thickBot="1">
      <c r="A69" s="75">
        <v>57</v>
      </c>
      <c r="B69" s="19" t="s">
        <v>208</v>
      </c>
      <c r="C69" s="59">
        <v>449.8</v>
      </c>
      <c r="D69" s="70">
        <f t="shared" si="1"/>
        <v>311805.85799999995</v>
      </c>
      <c r="E69" s="70">
        <f t="shared" si="2"/>
        <v>267518.54999999993</v>
      </c>
      <c r="F69" s="70">
        <f t="shared" si="3"/>
        <v>172880.63</v>
      </c>
      <c r="G69" s="70">
        <f t="shared" si="4"/>
        <v>182137.514</v>
      </c>
      <c r="H69" s="70">
        <f t="shared" si="5"/>
        <v>98128.368000000002</v>
      </c>
      <c r="I69" s="76">
        <f t="shared" si="6"/>
        <v>3394321.2420000001</v>
      </c>
      <c r="J69" s="70">
        <f t="shared" si="7"/>
        <v>817844.35200000007</v>
      </c>
      <c r="K69" s="70">
        <f t="shared" si="8"/>
        <v>1808299.4539999999</v>
      </c>
      <c r="L69" s="70">
        <f t="shared" si="9"/>
        <v>4558857.9400000004</v>
      </c>
      <c r="M69" s="70">
        <f t="shared" si="10"/>
        <v>696762.69</v>
      </c>
      <c r="N69" s="70">
        <f t="shared" si="11"/>
        <v>30586.400000000001</v>
      </c>
    </row>
    <row r="70" spans="1:14" ht="13.5" thickBot="1">
      <c r="A70" s="74">
        <v>58</v>
      </c>
      <c r="B70" s="19" t="s">
        <v>210</v>
      </c>
      <c r="C70" s="59">
        <v>702.1</v>
      </c>
      <c r="D70" s="70">
        <f t="shared" si="1"/>
        <v>486702.74099999998</v>
      </c>
      <c r="E70" s="70">
        <f t="shared" si="2"/>
        <v>417573.97499999992</v>
      </c>
      <c r="F70" s="70">
        <f t="shared" si="3"/>
        <v>269852.13500000001</v>
      </c>
      <c r="G70" s="70">
        <f t="shared" si="4"/>
        <v>284301.353</v>
      </c>
      <c r="H70" s="70">
        <f t="shared" si="5"/>
        <v>153170.136</v>
      </c>
      <c r="I70" s="76">
        <f t="shared" si="6"/>
        <v>5298250.2089999998</v>
      </c>
      <c r="J70" s="70">
        <f t="shared" si="7"/>
        <v>1276586.304</v>
      </c>
      <c r="K70" s="70">
        <f t="shared" si="8"/>
        <v>2822603.483</v>
      </c>
      <c r="L70" s="70">
        <f t="shared" si="9"/>
        <v>7115994.1300000008</v>
      </c>
      <c r="M70" s="70">
        <f t="shared" si="10"/>
        <v>1087588.0049999999</v>
      </c>
      <c r="N70" s="70">
        <f t="shared" si="11"/>
        <v>47742.8</v>
      </c>
    </row>
    <row r="71" spans="1:14" ht="13.5" thickBot="1">
      <c r="A71" s="75">
        <v>59</v>
      </c>
      <c r="B71" s="19" t="s">
        <v>212</v>
      </c>
      <c r="C71" s="59">
        <v>384.6</v>
      </c>
      <c r="D71" s="70">
        <f t="shared" si="1"/>
        <v>266608.56599999999</v>
      </c>
      <c r="E71" s="70">
        <f t="shared" si="2"/>
        <v>228740.84999999998</v>
      </c>
      <c r="F71" s="70">
        <f t="shared" si="3"/>
        <v>147821.01</v>
      </c>
      <c r="G71" s="70">
        <f t="shared" si="4"/>
        <v>155736.07799999998</v>
      </c>
      <c r="H71" s="70">
        <f t="shared" si="5"/>
        <v>83904.33600000001</v>
      </c>
      <c r="I71" s="76">
        <f t="shared" si="6"/>
        <v>2902303.1340000001</v>
      </c>
      <c r="J71" s="70">
        <f t="shared" si="7"/>
        <v>699295.10400000005</v>
      </c>
      <c r="K71" s="70">
        <f t="shared" si="8"/>
        <v>1546180.4579999999</v>
      </c>
      <c r="L71" s="70">
        <f t="shared" si="9"/>
        <v>3898036.3800000008</v>
      </c>
      <c r="M71" s="70">
        <f t="shared" si="10"/>
        <v>595764.63</v>
      </c>
      <c r="N71" s="70">
        <f t="shared" si="11"/>
        <v>26152.800000000003</v>
      </c>
    </row>
    <row r="72" spans="1:14" ht="13.5" thickBot="1">
      <c r="A72" s="74">
        <v>60</v>
      </c>
      <c r="B72" s="19" t="s">
        <v>217</v>
      </c>
      <c r="C72" s="59">
        <v>392.7</v>
      </c>
      <c r="D72" s="70">
        <f t="shared" si="1"/>
        <v>272223.56699999998</v>
      </c>
      <c r="E72" s="70">
        <f t="shared" si="2"/>
        <v>233558.32499999995</v>
      </c>
      <c r="F72" s="70">
        <f t="shared" si="3"/>
        <v>150934.245</v>
      </c>
      <c r="G72" s="70">
        <f t="shared" si="4"/>
        <v>159016.01099999997</v>
      </c>
      <c r="H72" s="70">
        <f t="shared" si="5"/>
        <v>85671.432000000001</v>
      </c>
      <c r="I72" s="76">
        <f t="shared" si="6"/>
        <v>2963428.0830000001</v>
      </c>
      <c r="J72" s="70">
        <f t="shared" si="7"/>
        <v>714022.848</v>
      </c>
      <c r="K72" s="70">
        <f t="shared" si="8"/>
        <v>1578744.3209999998</v>
      </c>
      <c r="L72" s="70">
        <f t="shared" si="9"/>
        <v>3980132.3100000005</v>
      </c>
      <c r="M72" s="70">
        <f t="shared" si="10"/>
        <v>608311.93499999994</v>
      </c>
      <c r="N72" s="70">
        <f t="shared" si="11"/>
        <v>26703.599999999999</v>
      </c>
    </row>
    <row r="73" spans="1:14" ht="13.5" thickBot="1">
      <c r="A73" s="75">
        <v>61</v>
      </c>
      <c r="B73" s="19" t="s">
        <v>219</v>
      </c>
      <c r="C73" s="59">
        <v>373.4</v>
      </c>
      <c r="D73" s="70">
        <f t="shared" si="1"/>
        <v>258844.61399999994</v>
      </c>
      <c r="E73" s="70">
        <f t="shared" si="2"/>
        <v>222079.64999999994</v>
      </c>
      <c r="F73" s="70">
        <f t="shared" si="3"/>
        <v>143516.29</v>
      </c>
      <c r="G73" s="70">
        <f t="shared" si="4"/>
        <v>151200.86199999996</v>
      </c>
      <c r="H73" s="70">
        <f t="shared" si="5"/>
        <v>81460.943999999989</v>
      </c>
      <c r="I73" s="76">
        <f t="shared" si="6"/>
        <v>2817784.6859999998</v>
      </c>
      <c r="J73" s="70">
        <f t="shared" si="7"/>
        <v>678930.81599999999</v>
      </c>
      <c r="K73" s="70">
        <f t="shared" si="8"/>
        <v>1501153.8819999998</v>
      </c>
      <c r="L73" s="70">
        <f t="shared" si="9"/>
        <v>3784521.02</v>
      </c>
      <c r="M73" s="70">
        <f t="shared" si="10"/>
        <v>578415.2699999999</v>
      </c>
      <c r="N73" s="70">
        <f t="shared" si="11"/>
        <v>25391.199999999997</v>
      </c>
    </row>
    <row r="74" spans="1:14" ht="13.5" thickBot="1">
      <c r="A74" s="74">
        <v>62</v>
      </c>
      <c r="B74" s="19" t="s">
        <v>221</v>
      </c>
      <c r="C74" s="59">
        <v>376.9</v>
      </c>
      <c r="D74" s="70">
        <f t="shared" si="1"/>
        <v>261270.84899999996</v>
      </c>
      <c r="E74" s="70">
        <f t="shared" si="2"/>
        <v>224161.27499999994</v>
      </c>
      <c r="F74" s="70">
        <f t="shared" si="3"/>
        <v>144861.51500000001</v>
      </c>
      <c r="G74" s="70">
        <f t="shared" si="4"/>
        <v>152618.11699999997</v>
      </c>
      <c r="H74" s="70">
        <f t="shared" si="5"/>
        <v>82224.504000000001</v>
      </c>
      <c r="I74" s="76">
        <f t="shared" si="6"/>
        <v>2844196.7009999999</v>
      </c>
      <c r="J74" s="70">
        <f t="shared" si="7"/>
        <v>685294.65599999996</v>
      </c>
      <c r="K74" s="70">
        <f t="shared" si="8"/>
        <v>1515224.6869999997</v>
      </c>
      <c r="L74" s="70">
        <f t="shared" si="9"/>
        <v>3819994.5700000003</v>
      </c>
      <c r="M74" s="70">
        <f t="shared" si="10"/>
        <v>583836.94499999995</v>
      </c>
      <c r="N74" s="70">
        <f t="shared" si="11"/>
        <v>25629.199999999997</v>
      </c>
    </row>
    <row r="75" spans="1:14" ht="13.5" thickBot="1">
      <c r="A75" s="75">
        <v>63</v>
      </c>
      <c r="B75" s="19" t="s">
        <v>223</v>
      </c>
      <c r="C75" s="59">
        <v>375.8</v>
      </c>
      <c r="D75" s="70">
        <f t="shared" si="1"/>
        <v>260508.31799999997</v>
      </c>
      <c r="E75" s="70">
        <f t="shared" si="2"/>
        <v>223507.04999999996</v>
      </c>
      <c r="F75" s="70">
        <f t="shared" si="3"/>
        <v>144438.73000000001</v>
      </c>
      <c r="G75" s="70">
        <f t="shared" si="4"/>
        <v>152172.69399999999</v>
      </c>
      <c r="H75" s="70">
        <f t="shared" si="5"/>
        <v>81984.528000000006</v>
      </c>
      <c r="I75" s="76">
        <f t="shared" si="6"/>
        <v>2835895.7820000001</v>
      </c>
      <c r="J75" s="70">
        <f t="shared" si="7"/>
        <v>683294.59200000006</v>
      </c>
      <c r="K75" s="70">
        <f t="shared" si="8"/>
        <v>1510802.4339999999</v>
      </c>
      <c r="L75" s="70">
        <f t="shared" si="9"/>
        <v>3808845.7400000007</v>
      </c>
      <c r="M75" s="70">
        <f t="shared" si="10"/>
        <v>582132.99</v>
      </c>
      <c r="N75" s="70">
        <f t="shared" si="11"/>
        <v>25554.400000000001</v>
      </c>
    </row>
    <row r="76" spans="1:14" ht="13.5" thickBot="1">
      <c r="A76" s="74">
        <v>64</v>
      </c>
      <c r="B76" s="19" t="s">
        <v>225</v>
      </c>
      <c r="C76" s="59">
        <v>382</v>
      </c>
      <c r="D76" s="70">
        <f t="shared" si="1"/>
        <v>264806.21999999997</v>
      </c>
      <c r="E76" s="70">
        <f t="shared" si="2"/>
        <v>227194.49999999997</v>
      </c>
      <c r="F76" s="70">
        <f t="shared" si="3"/>
        <v>146821.70000000001</v>
      </c>
      <c r="G76" s="70">
        <f t="shared" si="4"/>
        <v>154683.25999999998</v>
      </c>
      <c r="H76" s="70">
        <f t="shared" si="5"/>
        <v>83337.119999999995</v>
      </c>
      <c r="I76" s="76">
        <f t="shared" si="6"/>
        <v>2882682.78</v>
      </c>
      <c r="J76" s="70">
        <f t="shared" si="7"/>
        <v>694567.68</v>
      </c>
      <c r="K76" s="70">
        <f t="shared" si="8"/>
        <v>1535727.8599999999</v>
      </c>
      <c r="L76" s="70">
        <f t="shared" si="9"/>
        <v>3871684.6000000006</v>
      </c>
      <c r="M76" s="70">
        <f t="shared" si="10"/>
        <v>591737.1</v>
      </c>
      <c r="N76" s="70">
        <f t="shared" si="11"/>
        <v>25976</v>
      </c>
    </row>
    <row r="77" spans="1:14" ht="13.5" thickBot="1">
      <c r="A77" s="75">
        <v>65</v>
      </c>
      <c r="B77" s="19" t="s">
        <v>227</v>
      </c>
      <c r="C77" s="59">
        <v>618.79999999999995</v>
      </c>
      <c r="D77" s="70">
        <f t="shared" si="1"/>
        <v>428958.34799999994</v>
      </c>
      <c r="E77" s="70">
        <f t="shared" si="2"/>
        <v>368031.29999999993</v>
      </c>
      <c r="F77" s="70">
        <f t="shared" si="3"/>
        <v>237835.78</v>
      </c>
      <c r="G77" s="70">
        <f t="shared" si="4"/>
        <v>250570.68399999995</v>
      </c>
      <c r="H77" s="70">
        <f t="shared" si="5"/>
        <v>134997.408</v>
      </c>
      <c r="I77" s="76">
        <f t="shared" si="6"/>
        <v>4669644.2519999994</v>
      </c>
      <c r="J77" s="70">
        <f t="shared" si="7"/>
        <v>1125126.912</v>
      </c>
      <c r="K77" s="70">
        <f t="shared" si="8"/>
        <v>2487718.3239999996</v>
      </c>
      <c r="L77" s="70">
        <f t="shared" si="9"/>
        <v>6271723.6400000006</v>
      </c>
      <c r="M77" s="70">
        <f t="shared" si="10"/>
        <v>958552.1399999999</v>
      </c>
      <c r="N77" s="70">
        <f t="shared" si="11"/>
        <v>42078.399999999994</v>
      </c>
    </row>
    <row r="78" spans="1:14" ht="13.5" thickBot="1">
      <c r="A78" s="74">
        <v>66</v>
      </c>
      <c r="B78" s="19" t="s">
        <v>231</v>
      </c>
      <c r="C78" s="59">
        <v>621.6</v>
      </c>
      <c r="D78" s="70">
        <f t="shared" ref="D78:D79" si="12">C78*$D$12</f>
        <v>430899.33599999995</v>
      </c>
      <c r="E78" s="70">
        <f t="shared" ref="E78:E79" si="13">C78*$E$12</f>
        <v>369696.59999999992</v>
      </c>
      <c r="F78" s="70">
        <f t="shared" ref="F78:F79" si="14">C78*$F$12</f>
        <v>238911.96000000002</v>
      </c>
      <c r="G78" s="70">
        <f t="shared" ref="G78:G79" si="15">C78*$G$12</f>
        <v>251704.48799999998</v>
      </c>
      <c r="H78" s="70">
        <f t="shared" ref="H78:H79" si="16">C78*$H$12</f>
        <v>135608.25599999999</v>
      </c>
      <c r="I78" s="76">
        <f t="shared" ref="I78:I79" si="17">C78*$I$12</f>
        <v>4690773.8640000001</v>
      </c>
      <c r="J78" s="70">
        <f t="shared" ref="J78:J79" si="18">C78*$J$12</f>
        <v>1130217.9839999999</v>
      </c>
      <c r="K78" s="70">
        <f t="shared" ref="K78:K79" si="19">C78*$K$12</f>
        <v>2498974.9679999999</v>
      </c>
      <c r="L78" s="70">
        <f t="shared" ref="L78:L79" si="20">C78*$L$12</f>
        <v>6300102.4800000004</v>
      </c>
      <c r="M78" s="70">
        <f t="shared" ref="M78:M79" si="21">C78*$M$12</f>
        <v>962889.48</v>
      </c>
      <c r="N78" s="70">
        <f t="shared" ref="N78:N79" si="22">C78*$N$12</f>
        <v>42268.800000000003</v>
      </c>
    </row>
    <row r="79" spans="1:14" ht="13.5" thickBot="1">
      <c r="A79" s="74">
        <v>67</v>
      </c>
      <c r="B79" s="19" t="s">
        <v>233</v>
      </c>
      <c r="C79" s="59">
        <v>745.4</v>
      </c>
      <c r="D79" s="70">
        <f t="shared" si="12"/>
        <v>516718.73399999994</v>
      </c>
      <c r="E79" s="70">
        <f t="shared" si="13"/>
        <v>443326.64999999991</v>
      </c>
      <c r="F79" s="70">
        <f t="shared" si="14"/>
        <v>286494.49</v>
      </c>
      <c r="G79" s="70">
        <f t="shared" si="15"/>
        <v>301834.82199999993</v>
      </c>
      <c r="H79" s="70">
        <f t="shared" si="16"/>
        <v>162616.46399999998</v>
      </c>
      <c r="I79" s="76">
        <f t="shared" si="17"/>
        <v>5625004.5659999996</v>
      </c>
      <c r="J79" s="70">
        <f t="shared" si="18"/>
        <v>1355316.0959999999</v>
      </c>
      <c r="K79" s="70">
        <f t="shared" si="19"/>
        <v>2996679.4419999998</v>
      </c>
      <c r="L79" s="70">
        <f t="shared" si="20"/>
        <v>7554852.620000001</v>
      </c>
      <c r="M79" s="70">
        <f t="shared" si="21"/>
        <v>1154661.8699999999</v>
      </c>
      <c r="N79" s="70">
        <f t="shared" si="22"/>
        <v>50687.199999999997</v>
      </c>
    </row>
    <row r="80" spans="1:14">
      <c r="D80" s="72"/>
    </row>
    <row r="82" spans="1:3">
      <c r="A82" s="13"/>
      <c r="B82" s="13"/>
      <c r="C82" s="41"/>
    </row>
    <row r="83" spans="1:3">
      <c r="A83" s="13"/>
      <c r="B83" s="13"/>
      <c r="C83" s="41"/>
    </row>
    <row r="84" spans="1:3">
      <c r="A84" s="13"/>
      <c r="B84" s="13"/>
      <c r="C84" s="41"/>
    </row>
    <row r="85" spans="1:3">
      <c r="A85" s="52"/>
    </row>
  </sheetData>
  <mergeCells count="17">
    <mergeCell ref="N6:N7"/>
    <mergeCell ref="C5:C7"/>
    <mergeCell ref="A9:C9"/>
    <mergeCell ref="A5:A7"/>
    <mergeCell ref="B5:B7"/>
    <mergeCell ref="D5:N5"/>
    <mergeCell ref="D6:H6"/>
    <mergeCell ref="I6:I7"/>
    <mergeCell ref="J6:J7"/>
    <mergeCell ref="K6:K7"/>
    <mergeCell ref="L6:L7"/>
    <mergeCell ref="A10:C10"/>
    <mergeCell ref="A11:C11"/>
    <mergeCell ref="A12:C12"/>
    <mergeCell ref="B2:M2"/>
    <mergeCell ref="B3:M3"/>
    <mergeCell ref="M6:M7"/>
  </mergeCells>
  <pageMargins left="0.31496062992125984" right="0.31496062992125984" top="0.35433070866141736" bottom="0.35433070866141736" header="0.31496062992125984" footer="0.31496062992125984"/>
  <pageSetup paperSize="9" scale="66" fitToHeight="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opLeftCell="A72" workbookViewId="0">
      <selection sqref="A1:O74"/>
    </sheetView>
  </sheetViews>
  <sheetFormatPr defaultRowHeight="12.75"/>
  <cols>
    <col min="1" max="1" width="6.42578125" style="43" customWidth="1"/>
    <col min="2" max="2" width="48.28515625" style="43" customWidth="1"/>
    <col min="3" max="3" width="9.42578125" style="60" customWidth="1"/>
    <col min="4" max="4" width="10.85546875" style="60" customWidth="1"/>
    <col min="5" max="5" width="15.140625" style="43" customWidth="1"/>
    <col min="6" max="6" width="12.85546875" style="43" customWidth="1"/>
    <col min="7" max="7" width="14" style="43" customWidth="1"/>
    <col min="8" max="8" width="13.42578125" style="43" customWidth="1"/>
    <col min="9" max="9" width="14.28515625" style="43" customWidth="1"/>
    <col min="10" max="10" width="13.42578125" style="43" customWidth="1"/>
    <col min="11" max="11" width="13" style="43" customWidth="1"/>
    <col min="12" max="12" width="13.42578125" style="43" customWidth="1"/>
    <col min="13" max="13" width="13" style="43" customWidth="1"/>
    <col min="14" max="14" width="14" style="43" customWidth="1"/>
    <col min="15" max="15" width="14.42578125" style="43" customWidth="1"/>
    <col min="16" max="16384" width="9.140625" style="43"/>
  </cols>
  <sheetData>
    <row r="1" spans="1:15">
      <c r="B1" s="267" t="s">
        <v>285</v>
      </c>
      <c r="C1" s="267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5" ht="13.5" thickBot="1">
      <c r="A2" s="71"/>
      <c r="B2" s="71"/>
      <c r="C2" s="145"/>
      <c r="D2" s="73"/>
      <c r="E2" s="71"/>
      <c r="F2" s="71"/>
      <c r="G2" s="71"/>
      <c r="H2" s="71"/>
      <c r="I2" s="71"/>
      <c r="J2" s="71"/>
      <c r="K2" s="73"/>
      <c r="L2" s="71"/>
      <c r="M2" s="71"/>
      <c r="N2" s="71"/>
    </row>
    <row r="3" spans="1:15" ht="34.5" customHeight="1" thickBot="1">
      <c r="A3" s="179" t="s">
        <v>239</v>
      </c>
      <c r="B3" s="185" t="s">
        <v>0</v>
      </c>
      <c r="C3" s="179" t="s">
        <v>306</v>
      </c>
      <c r="D3" s="179" t="s">
        <v>281</v>
      </c>
      <c r="E3" s="285" t="s">
        <v>310</v>
      </c>
      <c r="F3" s="286"/>
      <c r="G3" s="286"/>
      <c r="H3" s="286"/>
      <c r="I3" s="286"/>
      <c r="J3" s="286"/>
      <c r="K3" s="287"/>
      <c r="L3" s="287"/>
      <c r="M3" s="287"/>
      <c r="N3" s="287"/>
      <c r="O3" s="288"/>
    </row>
    <row r="4" spans="1:15" ht="13.5" customHeight="1" thickBot="1">
      <c r="A4" s="158"/>
      <c r="B4" s="186"/>
      <c r="C4" s="278"/>
      <c r="D4" s="270"/>
      <c r="E4" s="188" t="s">
        <v>2</v>
      </c>
      <c r="F4" s="189"/>
      <c r="G4" s="189"/>
      <c r="H4" s="189"/>
      <c r="I4" s="189"/>
      <c r="J4" s="158" t="s">
        <v>3</v>
      </c>
      <c r="K4" s="179" t="s">
        <v>276</v>
      </c>
      <c r="L4" s="190" t="s">
        <v>277</v>
      </c>
      <c r="M4" s="179" t="s">
        <v>278</v>
      </c>
      <c r="N4" s="179" t="s">
        <v>279</v>
      </c>
      <c r="O4" s="280" t="s">
        <v>311</v>
      </c>
    </row>
    <row r="5" spans="1:15" ht="203.25" customHeight="1" thickBot="1">
      <c r="A5" s="159"/>
      <c r="B5" s="187"/>
      <c r="C5" s="279"/>
      <c r="D5" s="271"/>
      <c r="E5" s="44" t="s">
        <v>4</v>
      </c>
      <c r="F5" s="44" t="s">
        <v>5</v>
      </c>
      <c r="G5" s="44" t="s">
        <v>6</v>
      </c>
      <c r="H5" s="44" t="s">
        <v>7</v>
      </c>
      <c r="I5" s="44" t="s">
        <v>8</v>
      </c>
      <c r="J5" s="159"/>
      <c r="K5" s="159"/>
      <c r="L5" s="191"/>
      <c r="M5" s="159"/>
      <c r="N5" s="159"/>
      <c r="O5" s="281"/>
    </row>
    <row r="6" spans="1:15" ht="13.5" thickBot="1">
      <c r="A6" s="59">
        <v>1</v>
      </c>
      <c r="B6" s="59">
        <v>2</v>
      </c>
      <c r="C6" s="59"/>
      <c r="D6" s="59">
        <v>3</v>
      </c>
      <c r="E6" s="61">
        <v>4</v>
      </c>
      <c r="F6" s="61">
        <v>5</v>
      </c>
      <c r="G6" s="61">
        <v>6</v>
      </c>
      <c r="H6" s="59">
        <v>7</v>
      </c>
      <c r="I6" s="61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281"/>
    </row>
    <row r="7" spans="1:15" ht="24" customHeight="1">
      <c r="A7" s="272" t="s">
        <v>286</v>
      </c>
      <c r="B7" s="273"/>
      <c r="C7" s="283"/>
      <c r="D7" s="274"/>
      <c r="E7" s="68">
        <v>641.27</v>
      </c>
      <c r="F7" s="65">
        <v>550.17999999999995</v>
      </c>
      <c r="G7" s="65">
        <v>355.55</v>
      </c>
      <c r="H7" s="65">
        <v>374.59</v>
      </c>
      <c r="I7" s="65">
        <v>201.81</v>
      </c>
      <c r="J7" s="65">
        <v>6980.84</v>
      </c>
      <c r="K7" s="65">
        <v>1682</v>
      </c>
      <c r="L7" s="65">
        <v>3718.99</v>
      </c>
      <c r="M7" s="65">
        <v>9373.08</v>
      </c>
      <c r="N7" s="65">
        <v>1432.97</v>
      </c>
      <c r="O7" s="281"/>
    </row>
    <row r="8" spans="1:15" ht="19.5" customHeight="1">
      <c r="A8" s="261" t="s">
        <v>282</v>
      </c>
      <c r="B8" s="262"/>
      <c r="C8" s="284"/>
      <c r="D8" s="263"/>
      <c r="E8" s="69">
        <v>44.89</v>
      </c>
      <c r="F8" s="64">
        <v>38.520000000000003</v>
      </c>
      <c r="G8" s="64">
        <v>24.89</v>
      </c>
      <c r="H8" s="64">
        <v>26.22</v>
      </c>
      <c r="I8" s="64">
        <v>14.13</v>
      </c>
      <c r="J8" s="64">
        <v>488.66</v>
      </c>
      <c r="K8" s="64">
        <v>117.74</v>
      </c>
      <c r="L8" s="64">
        <v>260.33</v>
      </c>
      <c r="M8" s="64">
        <v>656.12</v>
      </c>
      <c r="N8" s="64">
        <v>100.32</v>
      </c>
      <c r="O8" s="281"/>
    </row>
    <row r="9" spans="1:15" ht="19.5" customHeight="1">
      <c r="A9" s="261" t="s">
        <v>283</v>
      </c>
      <c r="B9" s="262"/>
      <c r="C9" s="284"/>
      <c r="D9" s="263"/>
      <c r="E9" s="69">
        <v>7.05</v>
      </c>
      <c r="F9" s="64">
        <v>6.05</v>
      </c>
      <c r="G9" s="64">
        <v>3.91</v>
      </c>
      <c r="H9" s="64">
        <v>4.12</v>
      </c>
      <c r="I9" s="64">
        <v>2.2200000000000002</v>
      </c>
      <c r="J9" s="64">
        <v>76.790000000000006</v>
      </c>
      <c r="K9" s="64">
        <v>18.5</v>
      </c>
      <c r="L9" s="64">
        <v>40.909999999999997</v>
      </c>
      <c r="M9" s="64">
        <v>106.1</v>
      </c>
      <c r="N9" s="64">
        <v>15.76</v>
      </c>
      <c r="O9" s="282"/>
    </row>
    <row r="10" spans="1:15" ht="19.5" customHeight="1" thickBot="1">
      <c r="A10" s="275" t="s">
        <v>284</v>
      </c>
      <c r="B10" s="276"/>
      <c r="C10" s="276"/>
      <c r="D10" s="277"/>
      <c r="E10" s="146">
        <f>E7+E8+E9</f>
        <v>693.20999999999992</v>
      </c>
      <c r="F10" s="147">
        <f t="shared" ref="F10:N10" si="0">F7+F8+F9</f>
        <v>594.74999999999989</v>
      </c>
      <c r="G10" s="147">
        <f t="shared" si="0"/>
        <v>384.35</v>
      </c>
      <c r="H10" s="147">
        <f t="shared" si="0"/>
        <v>404.92999999999995</v>
      </c>
      <c r="I10" s="147">
        <f t="shared" si="0"/>
        <v>218.16</v>
      </c>
      <c r="J10" s="147">
        <f t="shared" si="0"/>
        <v>7546.29</v>
      </c>
      <c r="K10" s="147">
        <f t="shared" si="0"/>
        <v>1818.24</v>
      </c>
      <c r="L10" s="147">
        <f t="shared" si="0"/>
        <v>4020.2299999999996</v>
      </c>
      <c r="M10" s="147">
        <f t="shared" si="0"/>
        <v>10135.300000000001</v>
      </c>
      <c r="N10" s="147">
        <f t="shared" si="0"/>
        <v>1549.05</v>
      </c>
      <c r="O10" s="148">
        <f>SUM(O12:O122)</f>
        <v>1156663670.358</v>
      </c>
    </row>
    <row r="11" spans="1:15" s="154" customFormat="1" ht="26.25" customHeight="1" thickBot="1">
      <c r="A11" s="149"/>
      <c r="B11" s="150" t="s">
        <v>307</v>
      </c>
      <c r="C11" s="151"/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3"/>
    </row>
    <row r="12" spans="1:15" ht="13.5" thickBot="1">
      <c r="A12" s="75">
        <v>1</v>
      </c>
      <c r="B12" s="62" t="s">
        <v>35</v>
      </c>
      <c r="C12" s="63">
        <v>1952</v>
      </c>
      <c r="D12" s="63">
        <v>728.3</v>
      </c>
      <c r="E12" s="70">
        <f t="shared" ref="E12:E26" si="1">D12*$E$10</f>
        <v>504864.84299999994</v>
      </c>
      <c r="F12" s="70">
        <f t="shared" ref="F12:F26" si="2">D12*$F$10</f>
        <v>433156.42499999987</v>
      </c>
      <c r="G12" s="70">
        <f t="shared" ref="G12:G26" si="3">D12*$G$10</f>
        <v>279922.10499999998</v>
      </c>
      <c r="H12" s="70">
        <f t="shared" ref="H12:H26" si="4">D12*$H$10</f>
        <v>294910.51899999997</v>
      </c>
      <c r="I12" s="70">
        <f t="shared" ref="I12:I26" si="5">D12*$I$10</f>
        <v>158885.92799999999</v>
      </c>
      <c r="J12" s="76">
        <f t="shared" ref="J12:J26" si="6">D12*$J$10</f>
        <v>5495963.0069999993</v>
      </c>
      <c r="K12" s="70"/>
      <c r="L12" s="70">
        <f t="shared" ref="L12:L26" si="7">D12*$L$10</f>
        <v>2927933.5089999996</v>
      </c>
      <c r="M12" s="70">
        <f t="shared" ref="M12:M26" si="8">D12*$M$10</f>
        <v>7381538.9900000002</v>
      </c>
      <c r="N12" s="70">
        <f t="shared" ref="N12:N26" si="9">D12*$N$10</f>
        <v>1128173.115</v>
      </c>
      <c r="O12" s="70">
        <f t="shared" ref="O12:O26" si="10">SUM(E12:N12)</f>
        <v>18605348.440999996</v>
      </c>
    </row>
    <row r="13" spans="1:15" ht="13.5" thickBot="1">
      <c r="A13" s="74">
        <v>2</v>
      </c>
      <c r="B13" s="19" t="s">
        <v>79</v>
      </c>
      <c r="C13" s="59">
        <v>1952</v>
      </c>
      <c r="D13" s="59">
        <v>520</v>
      </c>
      <c r="E13" s="70">
        <f t="shared" si="1"/>
        <v>360469.19999999995</v>
      </c>
      <c r="F13" s="70">
        <f t="shared" si="2"/>
        <v>309269.99999999994</v>
      </c>
      <c r="G13" s="70">
        <f t="shared" si="3"/>
        <v>199862</v>
      </c>
      <c r="H13" s="70">
        <f t="shared" si="4"/>
        <v>210563.59999999998</v>
      </c>
      <c r="I13" s="70">
        <f t="shared" si="5"/>
        <v>113443.2</v>
      </c>
      <c r="J13" s="76">
        <f t="shared" si="6"/>
        <v>3924070.8</v>
      </c>
      <c r="K13" s="70"/>
      <c r="L13" s="70">
        <f t="shared" si="7"/>
        <v>2090519.5999999999</v>
      </c>
      <c r="M13" s="70">
        <f t="shared" si="8"/>
        <v>5270356.0000000009</v>
      </c>
      <c r="N13" s="70">
        <f t="shared" si="9"/>
        <v>805506</v>
      </c>
      <c r="O13" s="70">
        <f t="shared" si="10"/>
        <v>13284060.4</v>
      </c>
    </row>
    <row r="14" spans="1:15" ht="13.5" thickBot="1">
      <c r="A14" s="75">
        <v>3</v>
      </c>
      <c r="B14" s="19" t="s">
        <v>179</v>
      </c>
      <c r="C14" s="59">
        <v>1953</v>
      </c>
      <c r="D14" s="59">
        <v>495.5</v>
      </c>
      <c r="E14" s="70">
        <f t="shared" si="1"/>
        <v>343485.55499999993</v>
      </c>
      <c r="F14" s="70">
        <f t="shared" si="2"/>
        <v>294698.62499999994</v>
      </c>
      <c r="G14" s="70">
        <f t="shared" si="3"/>
        <v>190445.42500000002</v>
      </c>
      <c r="H14" s="70">
        <f t="shared" si="4"/>
        <v>200642.81499999997</v>
      </c>
      <c r="I14" s="70">
        <f t="shared" si="5"/>
        <v>108098.28</v>
      </c>
      <c r="J14" s="76">
        <f t="shared" si="6"/>
        <v>3739186.6949999998</v>
      </c>
      <c r="K14" s="70"/>
      <c r="L14" s="70">
        <f t="shared" si="7"/>
        <v>1992023.9649999999</v>
      </c>
      <c r="M14" s="70">
        <f t="shared" si="8"/>
        <v>5022041.1500000004</v>
      </c>
      <c r="N14" s="70">
        <f t="shared" si="9"/>
        <v>767554.27500000002</v>
      </c>
      <c r="O14" s="70">
        <f t="shared" si="10"/>
        <v>12658176.785</v>
      </c>
    </row>
    <row r="15" spans="1:15" ht="13.5" thickBot="1">
      <c r="A15" s="74">
        <v>4</v>
      </c>
      <c r="B15" s="19" t="s">
        <v>181</v>
      </c>
      <c r="C15" s="59">
        <v>1953</v>
      </c>
      <c r="D15" s="59">
        <v>495.2</v>
      </c>
      <c r="E15" s="70">
        <f t="shared" si="1"/>
        <v>343277.59199999995</v>
      </c>
      <c r="F15" s="70">
        <f t="shared" si="2"/>
        <v>294520.19999999995</v>
      </c>
      <c r="G15" s="70">
        <f t="shared" si="3"/>
        <v>190330.12</v>
      </c>
      <c r="H15" s="70">
        <f t="shared" si="4"/>
        <v>200521.33599999998</v>
      </c>
      <c r="I15" s="70">
        <f t="shared" si="5"/>
        <v>108032.83199999999</v>
      </c>
      <c r="J15" s="76">
        <f t="shared" si="6"/>
        <v>3736922.8079999997</v>
      </c>
      <c r="K15" s="70"/>
      <c r="L15" s="70">
        <f t="shared" si="7"/>
        <v>1990817.8959999997</v>
      </c>
      <c r="M15" s="70">
        <f t="shared" si="8"/>
        <v>5019000.5600000005</v>
      </c>
      <c r="N15" s="70">
        <f t="shared" si="9"/>
        <v>767089.55999999994</v>
      </c>
      <c r="O15" s="70">
        <f t="shared" si="10"/>
        <v>12650512.904000001</v>
      </c>
    </row>
    <row r="16" spans="1:15" ht="13.5" thickBot="1">
      <c r="A16" s="75">
        <v>5</v>
      </c>
      <c r="B16" s="19" t="s">
        <v>183</v>
      </c>
      <c r="C16" s="59">
        <v>1953</v>
      </c>
      <c r="D16" s="59">
        <v>499.6</v>
      </c>
      <c r="E16" s="70">
        <f t="shared" si="1"/>
        <v>346327.71599999996</v>
      </c>
      <c r="F16" s="70">
        <f t="shared" si="2"/>
        <v>297137.09999999998</v>
      </c>
      <c r="G16" s="70">
        <f t="shared" si="3"/>
        <v>192021.26</v>
      </c>
      <c r="H16" s="70">
        <f t="shared" si="4"/>
        <v>202303.02799999999</v>
      </c>
      <c r="I16" s="70">
        <f t="shared" si="5"/>
        <v>108992.736</v>
      </c>
      <c r="J16" s="76">
        <f t="shared" si="6"/>
        <v>3770126.4840000002</v>
      </c>
      <c r="K16" s="70"/>
      <c r="L16" s="70">
        <f t="shared" si="7"/>
        <v>2008506.9079999998</v>
      </c>
      <c r="M16" s="70">
        <f t="shared" si="8"/>
        <v>5063595.8800000008</v>
      </c>
      <c r="N16" s="70">
        <f t="shared" si="9"/>
        <v>773905.38</v>
      </c>
      <c r="O16" s="70">
        <f t="shared" si="10"/>
        <v>12762916.492000001</v>
      </c>
    </row>
    <row r="17" spans="1:15" ht="13.5" thickBot="1">
      <c r="A17" s="74">
        <v>6</v>
      </c>
      <c r="B17" s="19" t="s">
        <v>219</v>
      </c>
      <c r="C17" s="59">
        <v>1953</v>
      </c>
      <c r="D17" s="59">
        <v>373.4</v>
      </c>
      <c r="E17" s="70">
        <f t="shared" si="1"/>
        <v>258844.61399999994</v>
      </c>
      <c r="F17" s="70">
        <f t="shared" si="2"/>
        <v>222079.64999999994</v>
      </c>
      <c r="G17" s="70">
        <f t="shared" si="3"/>
        <v>143516.29</v>
      </c>
      <c r="H17" s="70">
        <f t="shared" si="4"/>
        <v>151200.86199999996</v>
      </c>
      <c r="I17" s="70">
        <f t="shared" si="5"/>
        <v>81460.943999999989</v>
      </c>
      <c r="J17" s="76">
        <f t="shared" si="6"/>
        <v>2817784.6859999998</v>
      </c>
      <c r="K17" s="70"/>
      <c r="L17" s="70">
        <f t="shared" si="7"/>
        <v>1501153.8819999998</v>
      </c>
      <c r="M17" s="70">
        <f t="shared" si="8"/>
        <v>3784521.02</v>
      </c>
      <c r="N17" s="70">
        <f t="shared" si="9"/>
        <v>578415.2699999999</v>
      </c>
      <c r="O17" s="70">
        <f t="shared" si="10"/>
        <v>9538977.2179999985</v>
      </c>
    </row>
    <row r="18" spans="1:15" ht="13.5" thickBot="1">
      <c r="A18" s="75">
        <v>7</v>
      </c>
      <c r="B18" s="19" t="s">
        <v>221</v>
      </c>
      <c r="C18" s="59">
        <v>1953</v>
      </c>
      <c r="D18" s="59">
        <v>376.9</v>
      </c>
      <c r="E18" s="70">
        <f t="shared" si="1"/>
        <v>261270.84899999996</v>
      </c>
      <c r="F18" s="70">
        <f t="shared" si="2"/>
        <v>224161.27499999994</v>
      </c>
      <c r="G18" s="70">
        <f t="shared" si="3"/>
        <v>144861.51500000001</v>
      </c>
      <c r="H18" s="70">
        <f t="shared" si="4"/>
        <v>152618.11699999997</v>
      </c>
      <c r="I18" s="70">
        <f t="shared" si="5"/>
        <v>82224.504000000001</v>
      </c>
      <c r="J18" s="76">
        <f t="shared" si="6"/>
        <v>2844196.7009999999</v>
      </c>
      <c r="K18" s="70"/>
      <c r="L18" s="70">
        <f t="shared" si="7"/>
        <v>1515224.6869999997</v>
      </c>
      <c r="M18" s="70">
        <f t="shared" si="8"/>
        <v>3819994.5700000003</v>
      </c>
      <c r="N18" s="70">
        <f t="shared" si="9"/>
        <v>583836.94499999995</v>
      </c>
      <c r="O18" s="70">
        <f t="shared" si="10"/>
        <v>9628389.1629999988</v>
      </c>
    </row>
    <row r="19" spans="1:15" ht="13.5" thickBot="1">
      <c r="A19" s="74">
        <v>8</v>
      </c>
      <c r="B19" s="19" t="s">
        <v>225</v>
      </c>
      <c r="C19" s="59">
        <v>1953</v>
      </c>
      <c r="D19" s="59">
        <v>382</v>
      </c>
      <c r="E19" s="70">
        <f t="shared" si="1"/>
        <v>264806.21999999997</v>
      </c>
      <c r="F19" s="70">
        <f t="shared" si="2"/>
        <v>227194.49999999997</v>
      </c>
      <c r="G19" s="70">
        <f t="shared" si="3"/>
        <v>146821.70000000001</v>
      </c>
      <c r="H19" s="70">
        <f t="shared" si="4"/>
        <v>154683.25999999998</v>
      </c>
      <c r="I19" s="70">
        <f t="shared" si="5"/>
        <v>83337.119999999995</v>
      </c>
      <c r="J19" s="76">
        <f t="shared" si="6"/>
        <v>2882682.78</v>
      </c>
      <c r="K19" s="70"/>
      <c r="L19" s="70">
        <f t="shared" si="7"/>
        <v>1535727.8599999999</v>
      </c>
      <c r="M19" s="70">
        <f t="shared" si="8"/>
        <v>3871684.6000000006</v>
      </c>
      <c r="N19" s="70">
        <f t="shared" si="9"/>
        <v>591737.1</v>
      </c>
      <c r="O19" s="70">
        <f t="shared" si="10"/>
        <v>9758675.1399999987</v>
      </c>
    </row>
    <row r="20" spans="1:15" ht="13.5" thickBot="1">
      <c r="A20" s="75">
        <v>9</v>
      </c>
      <c r="B20" s="19" t="s">
        <v>160</v>
      </c>
      <c r="C20" s="59">
        <v>1954</v>
      </c>
      <c r="D20" s="59">
        <v>388.4</v>
      </c>
      <c r="E20" s="70">
        <f t="shared" si="1"/>
        <v>269242.76399999997</v>
      </c>
      <c r="F20" s="70">
        <f t="shared" si="2"/>
        <v>231000.89999999994</v>
      </c>
      <c r="G20" s="70">
        <f t="shared" si="3"/>
        <v>149281.54</v>
      </c>
      <c r="H20" s="70">
        <f t="shared" si="4"/>
        <v>157274.81199999998</v>
      </c>
      <c r="I20" s="70">
        <f t="shared" si="5"/>
        <v>84733.343999999997</v>
      </c>
      <c r="J20" s="76">
        <f t="shared" si="6"/>
        <v>2930979.0359999998</v>
      </c>
      <c r="K20" s="70"/>
      <c r="L20" s="70">
        <f t="shared" si="7"/>
        <v>1561457.3319999997</v>
      </c>
      <c r="M20" s="70">
        <f t="shared" si="8"/>
        <v>3936550.52</v>
      </c>
      <c r="N20" s="70">
        <f t="shared" si="9"/>
        <v>601651.0199999999</v>
      </c>
      <c r="O20" s="70">
        <f t="shared" si="10"/>
        <v>9922171.2679999992</v>
      </c>
    </row>
    <row r="21" spans="1:15" ht="13.5" thickBot="1">
      <c r="A21" s="74">
        <v>10</v>
      </c>
      <c r="B21" s="19" t="s">
        <v>165</v>
      </c>
      <c r="C21" s="59">
        <v>1954</v>
      </c>
      <c r="D21" s="59">
        <v>498.8</v>
      </c>
      <c r="E21" s="70">
        <f t="shared" si="1"/>
        <v>345773.14799999999</v>
      </c>
      <c r="F21" s="70">
        <f t="shared" si="2"/>
        <v>296661.29999999993</v>
      </c>
      <c r="G21" s="70">
        <f t="shared" si="3"/>
        <v>191713.78000000003</v>
      </c>
      <c r="H21" s="70">
        <f t="shared" si="4"/>
        <v>201979.08399999997</v>
      </c>
      <c r="I21" s="70">
        <f t="shared" si="5"/>
        <v>108818.208</v>
      </c>
      <c r="J21" s="76">
        <f t="shared" si="6"/>
        <v>3764089.452</v>
      </c>
      <c r="K21" s="70"/>
      <c r="L21" s="70">
        <f t="shared" si="7"/>
        <v>2005290.7239999999</v>
      </c>
      <c r="M21" s="70">
        <f t="shared" si="8"/>
        <v>5055487.6400000006</v>
      </c>
      <c r="N21" s="70">
        <f t="shared" si="9"/>
        <v>772666.14</v>
      </c>
      <c r="O21" s="70">
        <f t="shared" si="10"/>
        <v>12742479.476000002</v>
      </c>
    </row>
    <row r="22" spans="1:15" ht="13.5" thickBot="1">
      <c r="A22" s="75">
        <v>11</v>
      </c>
      <c r="B22" s="19" t="s">
        <v>169</v>
      </c>
      <c r="C22" s="59">
        <v>1954</v>
      </c>
      <c r="D22" s="59">
        <v>514.4</v>
      </c>
      <c r="E22" s="70">
        <f t="shared" si="1"/>
        <v>356587.22399999993</v>
      </c>
      <c r="F22" s="70">
        <f t="shared" si="2"/>
        <v>305939.39999999991</v>
      </c>
      <c r="G22" s="70">
        <f t="shared" si="3"/>
        <v>197709.64</v>
      </c>
      <c r="H22" s="70">
        <f t="shared" si="4"/>
        <v>208295.99199999997</v>
      </c>
      <c r="I22" s="70">
        <f t="shared" si="5"/>
        <v>112221.50399999999</v>
      </c>
      <c r="J22" s="76">
        <f t="shared" si="6"/>
        <v>3881811.5759999999</v>
      </c>
      <c r="K22" s="70"/>
      <c r="L22" s="70">
        <f t="shared" si="7"/>
        <v>2068006.3119999997</v>
      </c>
      <c r="M22" s="70">
        <f t="shared" si="8"/>
        <v>5213598.32</v>
      </c>
      <c r="N22" s="70">
        <f t="shared" si="9"/>
        <v>796831.32</v>
      </c>
      <c r="O22" s="70">
        <f t="shared" si="10"/>
        <v>13141001.287999999</v>
      </c>
    </row>
    <row r="23" spans="1:15" ht="13.5" thickBot="1">
      <c r="A23" s="74">
        <v>12</v>
      </c>
      <c r="B23" s="19" t="s">
        <v>173</v>
      </c>
      <c r="C23" s="59">
        <v>1954</v>
      </c>
      <c r="D23" s="59">
        <v>500.7</v>
      </c>
      <c r="E23" s="70">
        <f t="shared" si="1"/>
        <v>347090.24699999997</v>
      </c>
      <c r="F23" s="70">
        <f t="shared" si="2"/>
        <v>297791.32499999995</v>
      </c>
      <c r="G23" s="70">
        <f t="shared" si="3"/>
        <v>192444.04500000001</v>
      </c>
      <c r="H23" s="70">
        <f t="shared" si="4"/>
        <v>202748.45099999997</v>
      </c>
      <c r="I23" s="70">
        <f t="shared" si="5"/>
        <v>109232.712</v>
      </c>
      <c r="J23" s="76">
        <f t="shared" si="6"/>
        <v>3778427.4029999999</v>
      </c>
      <c r="K23" s="70"/>
      <c r="L23" s="70">
        <f t="shared" si="7"/>
        <v>2012929.1609999998</v>
      </c>
      <c r="M23" s="70">
        <f t="shared" si="8"/>
        <v>5074744.7100000009</v>
      </c>
      <c r="N23" s="70">
        <f t="shared" si="9"/>
        <v>775609.33499999996</v>
      </c>
      <c r="O23" s="70">
        <f t="shared" si="10"/>
        <v>12791017.389000002</v>
      </c>
    </row>
    <row r="24" spans="1:15" ht="13.5" thickBot="1">
      <c r="A24" s="75">
        <v>13</v>
      </c>
      <c r="B24" s="19" t="s">
        <v>175</v>
      </c>
      <c r="C24" s="59">
        <v>1954</v>
      </c>
      <c r="D24" s="59">
        <v>503</v>
      </c>
      <c r="E24" s="70">
        <f t="shared" si="1"/>
        <v>348684.62999999995</v>
      </c>
      <c r="F24" s="70">
        <f t="shared" si="2"/>
        <v>299159.24999999994</v>
      </c>
      <c r="G24" s="70">
        <f t="shared" si="3"/>
        <v>193328.05000000002</v>
      </c>
      <c r="H24" s="70">
        <f t="shared" si="4"/>
        <v>203679.78999999998</v>
      </c>
      <c r="I24" s="70">
        <f t="shared" si="5"/>
        <v>109734.48</v>
      </c>
      <c r="J24" s="76">
        <f t="shared" si="6"/>
        <v>3795783.87</v>
      </c>
      <c r="K24" s="70"/>
      <c r="L24" s="70">
        <f t="shared" si="7"/>
        <v>2022175.6899999997</v>
      </c>
      <c r="M24" s="70">
        <f t="shared" si="8"/>
        <v>5098055.9000000004</v>
      </c>
      <c r="N24" s="70">
        <f t="shared" si="9"/>
        <v>779172.15</v>
      </c>
      <c r="O24" s="70">
        <f t="shared" si="10"/>
        <v>12849773.810000001</v>
      </c>
    </row>
    <row r="25" spans="1:15" ht="13.5" thickBot="1">
      <c r="A25" s="74">
        <v>14</v>
      </c>
      <c r="B25" s="19" t="s">
        <v>177</v>
      </c>
      <c r="C25" s="59">
        <v>1954</v>
      </c>
      <c r="D25" s="59">
        <v>504.1</v>
      </c>
      <c r="E25" s="70">
        <f t="shared" si="1"/>
        <v>349447.16099999996</v>
      </c>
      <c r="F25" s="70">
        <f t="shared" si="2"/>
        <v>299813.47499999998</v>
      </c>
      <c r="G25" s="70">
        <f t="shared" si="3"/>
        <v>193750.83500000002</v>
      </c>
      <c r="H25" s="70">
        <f t="shared" si="4"/>
        <v>204125.21299999999</v>
      </c>
      <c r="I25" s="70">
        <f t="shared" si="5"/>
        <v>109974.45600000001</v>
      </c>
      <c r="J25" s="76">
        <f t="shared" si="6"/>
        <v>3804084.7890000003</v>
      </c>
      <c r="K25" s="70"/>
      <c r="L25" s="70">
        <f t="shared" si="7"/>
        <v>2026597.943</v>
      </c>
      <c r="M25" s="70">
        <f t="shared" si="8"/>
        <v>5109204.7300000004</v>
      </c>
      <c r="N25" s="70">
        <f t="shared" si="9"/>
        <v>780876.10499999998</v>
      </c>
      <c r="O25" s="70">
        <f t="shared" si="10"/>
        <v>12877874.707000002</v>
      </c>
    </row>
    <row r="26" spans="1:15" ht="13.5" thickBot="1">
      <c r="A26" s="75">
        <v>15</v>
      </c>
      <c r="B26" s="19" t="s">
        <v>212</v>
      </c>
      <c r="C26" s="59">
        <v>1954</v>
      </c>
      <c r="D26" s="59">
        <v>384.6</v>
      </c>
      <c r="E26" s="70">
        <f t="shared" si="1"/>
        <v>266608.56599999999</v>
      </c>
      <c r="F26" s="70">
        <f t="shared" si="2"/>
        <v>228740.84999999998</v>
      </c>
      <c r="G26" s="70">
        <f t="shared" si="3"/>
        <v>147821.01</v>
      </c>
      <c r="H26" s="70">
        <f t="shared" si="4"/>
        <v>155736.07799999998</v>
      </c>
      <c r="I26" s="70">
        <f t="shared" si="5"/>
        <v>83904.33600000001</v>
      </c>
      <c r="J26" s="76">
        <f t="shared" si="6"/>
        <v>2902303.1340000001</v>
      </c>
      <c r="K26" s="70"/>
      <c r="L26" s="70">
        <f t="shared" si="7"/>
        <v>1546180.4579999999</v>
      </c>
      <c r="M26" s="70">
        <f t="shared" si="8"/>
        <v>3898036.3800000008</v>
      </c>
      <c r="N26" s="70">
        <f t="shared" si="9"/>
        <v>595764.63</v>
      </c>
      <c r="O26" s="70">
        <f t="shared" si="10"/>
        <v>9825095.4420000017</v>
      </c>
    </row>
    <row r="27" spans="1:15" s="154" customFormat="1" ht="23.25" customHeight="1" thickBot="1">
      <c r="A27" s="149"/>
      <c r="B27" s="150" t="s">
        <v>308</v>
      </c>
      <c r="C27" s="151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3"/>
    </row>
    <row r="28" spans="1:15" ht="13.5" thickBot="1">
      <c r="A28" s="74">
        <v>1</v>
      </c>
      <c r="B28" s="19" t="s">
        <v>153</v>
      </c>
      <c r="C28" s="59">
        <v>1955</v>
      </c>
      <c r="D28" s="59">
        <v>397.7</v>
      </c>
      <c r="E28" s="70"/>
      <c r="F28" s="70">
        <f t="shared" ref="F28:F44" si="11">D28*$F$10</f>
        <v>236532.07499999995</v>
      </c>
      <c r="G28" s="70"/>
      <c r="H28" s="70"/>
      <c r="I28" s="70"/>
      <c r="J28" s="76">
        <f t="shared" ref="J28:J44" si="12">D28*$J$10</f>
        <v>3001159.5329999998</v>
      </c>
      <c r="K28" s="70"/>
      <c r="L28" s="70">
        <f t="shared" ref="L28:L44" si="13">D28*$L$10</f>
        <v>1598845.4709999997</v>
      </c>
      <c r="M28" s="70">
        <f t="shared" ref="M28:M44" si="14">D28*$M$10</f>
        <v>4030808.8100000005</v>
      </c>
      <c r="N28" s="70">
        <f t="shared" ref="N28:N44" si="15">D28*$N$10</f>
        <v>616057.18499999994</v>
      </c>
      <c r="O28" s="70">
        <f t="shared" ref="O28:O44" si="16">SUM(E28:N28)</f>
        <v>9483403.074000001</v>
      </c>
    </row>
    <row r="29" spans="1:15" ht="13.5" thickBot="1">
      <c r="A29" s="74">
        <v>2</v>
      </c>
      <c r="B29" s="19" t="s">
        <v>151</v>
      </c>
      <c r="C29" s="59">
        <v>1955</v>
      </c>
      <c r="D29" s="59">
        <v>362.7</v>
      </c>
      <c r="E29" s="70">
        <f t="shared" ref="E29:E44" si="17">D29*$E$10</f>
        <v>251427.26699999996</v>
      </c>
      <c r="F29" s="70">
        <f t="shared" si="11"/>
        <v>215715.82499999995</v>
      </c>
      <c r="G29" s="70">
        <f t="shared" ref="G29:G44" si="18">D29*$G$10</f>
        <v>139403.745</v>
      </c>
      <c r="H29" s="70">
        <f t="shared" ref="H29:H44" si="19">D29*$H$10</f>
        <v>146868.11099999998</v>
      </c>
      <c r="I29" s="70">
        <f t="shared" ref="I29:I44" si="20">D29*$I$10</f>
        <v>79126.631999999998</v>
      </c>
      <c r="J29" s="76">
        <f t="shared" si="12"/>
        <v>2737039.3829999999</v>
      </c>
      <c r="K29" s="70"/>
      <c r="L29" s="70">
        <f t="shared" si="13"/>
        <v>1458137.4209999999</v>
      </c>
      <c r="M29" s="70">
        <f t="shared" si="14"/>
        <v>3676073.31</v>
      </c>
      <c r="N29" s="70">
        <f t="shared" si="15"/>
        <v>561840.43499999994</v>
      </c>
      <c r="O29" s="70">
        <f t="shared" si="16"/>
        <v>9265632.1290000007</v>
      </c>
    </row>
    <row r="30" spans="1:15" ht="13.5" thickBot="1">
      <c r="A30" s="74">
        <v>3</v>
      </c>
      <c r="B30" s="19" t="s">
        <v>223</v>
      </c>
      <c r="C30" s="59">
        <v>1955</v>
      </c>
      <c r="D30" s="59">
        <v>375.8</v>
      </c>
      <c r="E30" s="70">
        <f t="shared" si="17"/>
        <v>260508.31799999997</v>
      </c>
      <c r="F30" s="70">
        <f t="shared" si="11"/>
        <v>223507.04999999996</v>
      </c>
      <c r="G30" s="70">
        <f t="shared" si="18"/>
        <v>144438.73000000001</v>
      </c>
      <c r="H30" s="70">
        <f t="shared" si="19"/>
        <v>152172.69399999999</v>
      </c>
      <c r="I30" s="70">
        <f t="shared" si="20"/>
        <v>81984.528000000006</v>
      </c>
      <c r="J30" s="76">
        <f t="shared" si="12"/>
        <v>2835895.7820000001</v>
      </c>
      <c r="K30" s="70"/>
      <c r="L30" s="70">
        <f t="shared" si="13"/>
        <v>1510802.4339999999</v>
      </c>
      <c r="M30" s="70">
        <f t="shared" si="14"/>
        <v>3808845.7400000007</v>
      </c>
      <c r="N30" s="70">
        <f t="shared" si="15"/>
        <v>582132.99</v>
      </c>
      <c r="O30" s="70">
        <f t="shared" si="16"/>
        <v>9600288.2660000008</v>
      </c>
    </row>
    <row r="31" spans="1:15" ht="13.5" thickBot="1">
      <c r="A31" s="74">
        <v>4</v>
      </c>
      <c r="B31" s="19" t="s">
        <v>73</v>
      </c>
      <c r="C31" s="59">
        <v>1955</v>
      </c>
      <c r="D31" s="59">
        <v>361.7</v>
      </c>
      <c r="E31" s="70">
        <f t="shared" si="17"/>
        <v>250734.05699999997</v>
      </c>
      <c r="F31" s="70">
        <f t="shared" si="11"/>
        <v>215121.07499999995</v>
      </c>
      <c r="G31" s="70">
        <f t="shared" si="18"/>
        <v>139019.39499999999</v>
      </c>
      <c r="H31" s="70">
        <f t="shared" si="19"/>
        <v>146463.18099999998</v>
      </c>
      <c r="I31" s="70">
        <f t="shared" si="20"/>
        <v>78908.471999999994</v>
      </c>
      <c r="J31" s="76">
        <f t="shared" si="12"/>
        <v>2729493.0929999999</v>
      </c>
      <c r="K31" s="70"/>
      <c r="L31" s="70">
        <f t="shared" si="13"/>
        <v>1454117.1909999999</v>
      </c>
      <c r="M31" s="70">
        <f t="shared" si="14"/>
        <v>3665938.0100000002</v>
      </c>
      <c r="N31" s="70">
        <f t="shared" si="15"/>
        <v>560291.38500000001</v>
      </c>
      <c r="O31" s="70">
        <f t="shared" si="16"/>
        <v>9240085.8589999992</v>
      </c>
    </row>
    <row r="32" spans="1:15" ht="13.5" thickBot="1">
      <c r="A32" s="74">
        <v>5</v>
      </c>
      <c r="B32" s="19" t="s">
        <v>75</v>
      </c>
      <c r="C32" s="59">
        <v>1955</v>
      </c>
      <c r="D32" s="59">
        <v>337.1</v>
      </c>
      <c r="E32" s="70">
        <f t="shared" si="17"/>
        <v>233681.09099999999</v>
      </c>
      <c r="F32" s="70">
        <f t="shared" si="11"/>
        <v>200490.22499999998</v>
      </c>
      <c r="G32" s="70">
        <f t="shared" si="18"/>
        <v>129564.38500000001</v>
      </c>
      <c r="H32" s="70">
        <f t="shared" si="19"/>
        <v>136501.90299999999</v>
      </c>
      <c r="I32" s="70">
        <f t="shared" si="20"/>
        <v>73541.736000000004</v>
      </c>
      <c r="J32" s="76">
        <f t="shared" si="12"/>
        <v>2543854.3590000002</v>
      </c>
      <c r="K32" s="70"/>
      <c r="L32" s="70">
        <f t="shared" si="13"/>
        <v>1355219.5330000001</v>
      </c>
      <c r="M32" s="70">
        <f t="shared" si="14"/>
        <v>3416609.6300000008</v>
      </c>
      <c r="N32" s="70">
        <f t="shared" si="15"/>
        <v>522184.755</v>
      </c>
      <c r="O32" s="70">
        <f t="shared" si="16"/>
        <v>8611647.6170000006</v>
      </c>
    </row>
    <row r="33" spans="1:15" ht="13.5" thickBot="1">
      <c r="A33" s="74">
        <v>6</v>
      </c>
      <c r="B33" s="19" t="s">
        <v>145</v>
      </c>
      <c r="C33" s="59">
        <v>1956</v>
      </c>
      <c r="D33" s="59">
        <v>389.3</v>
      </c>
      <c r="E33" s="70">
        <f t="shared" si="17"/>
        <v>269866.65299999999</v>
      </c>
      <c r="F33" s="70">
        <f t="shared" si="11"/>
        <v>231536.17499999996</v>
      </c>
      <c r="G33" s="70">
        <f t="shared" si="18"/>
        <v>149627.45500000002</v>
      </c>
      <c r="H33" s="70">
        <f t="shared" si="19"/>
        <v>157639.24899999998</v>
      </c>
      <c r="I33" s="70">
        <f t="shared" si="20"/>
        <v>84929.687999999995</v>
      </c>
      <c r="J33" s="76">
        <f t="shared" si="12"/>
        <v>2937770.6970000002</v>
      </c>
      <c r="K33" s="70"/>
      <c r="L33" s="70">
        <f t="shared" si="13"/>
        <v>1565075.5389999999</v>
      </c>
      <c r="M33" s="70">
        <f t="shared" si="14"/>
        <v>3945672.2900000005</v>
      </c>
      <c r="N33" s="70">
        <f t="shared" si="15"/>
        <v>603045.16500000004</v>
      </c>
      <c r="O33" s="70">
        <f t="shared" si="16"/>
        <v>9945162.9110000022</v>
      </c>
    </row>
    <row r="34" spans="1:15" ht="13.5" thickBot="1">
      <c r="A34" s="74">
        <v>7</v>
      </c>
      <c r="B34" s="19" t="s">
        <v>155</v>
      </c>
      <c r="C34" s="59">
        <v>1956</v>
      </c>
      <c r="D34" s="59">
        <v>388.1</v>
      </c>
      <c r="E34" s="70">
        <f t="shared" si="17"/>
        <v>269034.80099999998</v>
      </c>
      <c r="F34" s="70">
        <f t="shared" si="11"/>
        <v>230822.47499999998</v>
      </c>
      <c r="G34" s="70">
        <f t="shared" si="18"/>
        <v>149166.23500000002</v>
      </c>
      <c r="H34" s="70">
        <f t="shared" si="19"/>
        <v>157153.33299999998</v>
      </c>
      <c r="I34" s="70">
        <f t="shared" si="20"/>
        <v>84667.896000000008</v>
      </c>
      <c r="J34" s="76">
        <f t="shared" si="12"/>
        <v>2928715.1490000002</v>
      </c>
      <c r="K34" s="70"/>
      <c r="L34" s="70">
        <f t="shared" si="13"/>
        <v>1560251.263</v>
      </c>
      <c r="M34" s="70">
        <f t="shared" si="14"/>
        <v>3933509.9300000006</v>
      </c>
      <c r="N34" s="70">
        <f t="shared" si="15"/>
        <v>601186.30500000005</v>
      </c>
      <c r="O34" s="70">
        <f t="shared" si="16"/>
        <v>9914507.387000002</v>
      </c>
    </row>
    <row r="35" spans="1:15" ht="13.5" thickBot="1">
      <c r="A35" s="74">
        <v>8</v>
      </c>
      <c r="B35" s="19" t="s">
        <v>121</v>
      </c>
      <c r="C35" s="59">
        <v>1957</v>
      </c>
      <c r="D35" s="59">
        <v>637.4</v>
      </c>
      <c r="E35" s="70">
        <f t="shared" si="17"/>
        <v>441852.05399999995</v>
      </c>
      <c r="F35" s="70">
        <f t="shared" si="11"/>
        <v>379093.64999999991</v>
      </c>
      <c r="G35" s="70">
        <f t="shared" si="18"/>
        <v>244984.69</v>
      </c>
      <c r="H35" s="70">
        <f t="shared" si="19"/>
        <v>258102.38199999995</v>
      </c>
      <c r="I35" s="70">
        <f t="shared" si="20"/>
        <v>139055.18399999998</v>
      </c>
      <c r="J35" s="76">
        <f t="shared" si="12"/>
        <v>4810005.2459999993</v>
      </c>
      <c r="K35" s="70"/>
      <c r="L35" s="70">
        <f t="shared" si="13"/>
        <v>2562494.6019999995</v>
      </c>
      <c r="M35" s="70">
        <f t="shared" si="14"/>
        <v>6460240.2200000007</v>
      </c>
      <c r="N35" s="70">
        <f t="shared" si="15"/>
        <v>987364.47</v>
      </c>
      <c r="O35" s="70">
        <f t="shared" si="16"/>
        <v>16283192.498</v>
      </c>
    </row>
    <row r="36" spans="1:15" ht="13.5" thickBot="1">
      <c r="A36" s="74">
        <v>9</v>
      </c>
      <c r="B36" s="19" t="s">
        <v>50</v>
      </c>
      <c r="C36" s="59">
        <v>1957</v>
      </c>
      <c r="D36" s="59">
        <v>1066.4000000000001</v>
      </c>
      <c r="E36" s="70">
        <f t="shared" si="17"/>
        <v>739239.14399999997</v>
      </c>
      <c r="F36" s="70">
        <f t="shared" si="11"/>
        <v>634241.39999999991</v>
      </c>
      <c r="G36" s="70">
        <f t="shared" si="18"/>
        <v>409870.84000000008</v>
      </c>
      <c r="H36" s="70">
        <f t="shared" si="19"/>
        <v>431817.35199999996</v>
      </c>
      <c r="I36" s="70">
        <f t="shared" si="20"/>
        <v>232645.82400000002</v>
      </c>
      <c r="J36" s="76">
        <f t="shared" si="12"/>
        <v>8047363.6560000004</v>
      </c>
      <c r="K36" s="70"/>
      <c r="L36" s="70">
        <f t="shared" si="13"/>
        <v>4287173.2719999999</v>
      </c>
      <c r="M36" s="70">
        <f t="shared" si="14"/>
        <v>10808283.920000002</v>
      </c>
      <c r="N36" s="70">
        <f t="shared" si="15"/>
        <v>1651906.9200000002</v>
      </c>
      <c r="O36" s="70">
        <f t="shared" si="16"/>
        <v>27242542.328000002</v>
      </c>
    </row>
    <row r="37" spans="1:15" ht="13.5" thickBot="1">
      <c r="A37" s="74">
        <v>10</v>
      </c>
      <c r="B37" s="19" t="s">
        <v>46</v>
      </c>
      <c r="C37" s="59">
        <v>1957</v>
      </c>
      <c r="D37" s="59">
        <v>635.4</v>
      </c>
      <c r="E37" s="70">
        <f t="shared" si="17"/>
        <v>440465.63399999996</v>
      </c>
      <c r="F37" s="70">
        <f t="shared" si="11"/>
        <v>377904.14999999991</v>
      </c>
      <c r="G37" s="70">
        <f t="shared" si="18"/>
        <v>244215.99000000002</v>
      </c>
      <c r="H37" s="70">
        <f t="shared" si="19"/>
        <v>257292.52199999997</v>
      </c>
      <c r="I37" s="70">
        <f t="shared" si="20"/>
        <v>138618.864</v>
      </c>
      <c r="J37" s="76">
        <f t="shared" si="12"/>
        <v>4794912.6660000002</v>
      </c>
      <c r="K37" s="70"/>
      <c r="L37" s="70">
        <f t="shared" si="13"/>
        <v>2554454.1419999995</v>
      </c>
      <c r="M37" s="70">
        <f t="shared" si="14"/>
        <v>6439969.6200000001</v>
      </c>
      <c r="N37" s="70">
        <f t="shared" si="15"/>
        <v>984266.36999999988</v>
      </c>
      <c r="O37" s="70">
        <f t="shared" si="16"/>
        <v>16232099.957999999</v>
      </c>
    </row>
    <row r="38" spans="1:15" ht="13.5" thickBot="1">
      <c r="A38" s="74">
        <v>11</v>
      </c>
      <c r="B38" s="19" t="s">
        <v>123</v>
      </c>
      <c r="C38" s="59">
        <v>1958</v>
      </c>
      <c r="D38" s="59">
        <v>348.1</v>
      </c>
      <c r="E38" s="70">
        <f t="shared" si="17"/>
        <v>241306.40099999998</v>
      </c>
      <c r="F38" s="70">
        <f t="shared" si="11"/>
        <v>207032.47499999998</v>
      </c>
      <c r="G38" s="70">
        <f t="shared" si="18"/>
        <v>133792.23500000002</v>
      </c>
      <c r="H38" s="70">
        <f t="shared" si="19"/>
        <v>140956.133</v>
      </c>
      <c r="I38" s="70">
        <f t="shared" si="20"/>
        <v>75941.495999999999</v>
      </c>
      <c r="J38" s="76">
        <f t="shared" si="12"/>
        <v>2626863.5490000001</v>
      </c>
      <c r="K38" s="70"/>
      <c r="L38" s="70">
        <f t="shared" si="13"/>
        <v>1399442.0629999998</v>
      </c>
      <c r="M38" s="70">
        <f t="shared" si="14"/>
        <v>3528097.9300000006</v>
      </c>
      <c r="N38" s="70">
        <f t="shared" si="15"/>
        <v>539224.30500000005</v>
      </c>
      <c r="O38" s="70">
        <f t="shared" si="16"/>
        <v>8892656.5870000012</v>
      </c>
    </row>
    <row r="39" spans="1:15" ht="13.5" thickBot="1">
      <c r="A39" s="74">
        <v>12</v>
      </c>
      <c r="B39" s="19" t="s">
        <v>190</v>
      </c>
      <c r="C39" s="59">
        <v>1958</v>
      </c>
      <c r="D39" s="59">
        <v>1276.9000000000001</v>
      </c>
      <c r="E39" s="70">
        <f t="shared" si="17"/>
        <v>885159.84899999993</v>
      </c>
      <c r="F39" s="70">
        <f t="shared" si="11"/>
        <v>759436.27499999991</v>
      </c>
      <c r="G39" s="70">
        <f t="shared" si="18"/>
        <v>490776.51500000007</v>
      </c>
      <c r="H39" s="70">
        <f t="shared" si="19"/>
        <v>517055.11699999997</v>
      </c>
      <c r="I39" s="70">
        <f t="shared" si="20"/>
        <v>278568.50400000002</v>
      </c>
      <c r="J39" s="76">
        <f t="shared" si="12"/>
        <v>9635857.7010000013</v>
      </c>
      <c r="K39" s="70">
        <f>D39*$K$10</f>
        <v>2321710.656</v>
      </c>
      <c r="L39" s="70">
        <f t="shared" si="13"/>
        <v>5133431.6869999999</v>
      </c>
      <c r="M39" s="70">
        <f t="shared" si="14"/>
        <v>12941764.570000002</v>
      </c>
      <c r="N39" s="70">
        <f t="shared" si="15"/>
        <v>1977981.9450000001</v>
      </c>
      <c r="O39" s="70">
        <f t="shared" si="16"/>
        <v>34941742.819000006</v>
      </c>
    </row>
    <row r="40" spans="1:15" ht="13.5" thickBot="1">
      <c r="A40" s="74">
        <v>13</v>
      </c>
      <c r="B40" s="19" t="s">
        <v>192</v>
      </c>
      <c r="C40" s="59">
        <v>1958</v>
      </c>
      <c r="D40" s="59">
        <v>993.3</v>
      </c>
      <c r="E40" s="70">
        <f t="shared" si="17"/>
        <v>688565.4929999999</v>
      </c>
      <c r="F40" s="70">
        <f t="shared" si="11"/>
        <v>590765.17499999981</v>
      </c>
      <c r="G40" s="70">
        <f t="shared" si="18"/>
        <v>381774.85499999998</v>
      </c>
      <c r="H40" s="70">
        <f t="shared" si="19"/>
        <v>402216.96899999992</v>
      </c>
      <c r="I40" s="70">
        <f t="shared" si="20"/>
        <v>216698.32799999998</v>
      </c>
      <c r="J40" s="76">
        <f t="shared" si="12"/>
        <v>7495729.8569999998</v>
      </c>
      <c r="K40" s="70">
        <f>D40*$K$10</f>
        <v>1806057.7919999999</v>
      </c>
      <c r="L40" s="70">
        <f t="shared" si="13"/>
        <v>3993294.4589999993</v>
      </c>
      <c r="M40" s="70">
        <f t="shared" si="14"/>
        <v>10067393.49</v>
      </c>
      <c r="N40" s="70">
        <f t="shared" si="15"/>
        <v>1538671.365</v>
      </c>
      <c r="O40" s="70">
        <f t="shared" si="16"/>
        <v>27181167.782999996</v>
      </c>
    </row>
    <row r="41" spans="1:15" ht="13.5" thickBot="1">
      <c r="A41" s="74">
        <v>14</v>
      </c>
      <c r="B41" s="19" t="s">
        <v>194</v>
      </c>
      <c r="C41" s="59">
        <v>1958</v>
      </c>
      <c r="D41" s="59">
        <v>1286.5</v>
      </c>
      <c r="E41" s="70">
        <f t="shared" si="17"/>
        <v>891814.66499999992</v>
      </c>
      <c r="F41" s="70">
        <f t="shared" si="11"/>
        <v>765145.87499999988</v>
      </c>
      <c r="G41" s="70">
        <f t="shared" si="18"/>
        <v>494466.27500000002</v>
      </c>
      <c r="H41" s="70">
        <f t="shared" si="19"/>
        <v>520942.44499999995</v>
      </c>
      <c r="I41" s="70">
        <f t="shared" si="20"/>
        <v>280662.83999999997</v>
      </c>
      <c r="J41" s="76">
        <f t="shared" si="12"/>
        <v>9708302.084999999</v>
      </c>
      <c r="K41" s="70">
        <f>D41*$K$10</f>
        <v>2339165.7600000002</v>
      </c>
      <c r="L41" s="70">
        <f t="shared" si="13"/>
        <v>5172025.8949999996</v>
      </c>
      <c r="M41" s="70">
        <f t="shared" si="14"/>
        <v>13039063.450000001</v>
      </c>
      <c r="N41" s="70">
        <f t="shared" si="15"/>
        <v>1992852.825</v>
      </c>
      <c r="O41" s="70">
        <f t="shared" si="16"/>
        <v>35204442.115000002</v>
      </c>
    </row>
    <row r="42" spans="1:15" ht="13.5" thickBot="1">
      <c r="A42" s="74">
        <v>15</v>
      </c>
      <c r="B42" s="19" t="s">
        <v>52</v>
      </c>
      <c r="C42" s="59">
        <v>1958</v>
      </c>
      <c r="D42" s="59">
        <v>358.9</v>
      </c>
      <c r="E42" s="70">
        <f t="shared" si="17"/>
        <v>248793.06899999996</v>
      </c>
      <c r="F42" s="70">
        <f t="shared" si="11"/>
        <v>213455.77499999994</v>
      </c>
      <c r="G42" s="70">
        <f t="shared" si="18"/>
        <v>137943.215</v>
      </c>
      <c r="H42" s="70">
        <f t="shared" si="19"/>
        <v>145329.37699999998</v>
      </c>
      <c r="I42" s="70">
        <f t="shared" si="20"/>
        <v>78297.623999999996</v>
      </c>
      <c r="J42" s="76">
        <f t="shared" si="12"/>
        <v>2708363.4809999997</v>
      </c>
      <c r="K42" s="70"/>
      <c r="L42" s="70">
        <f t="shared" si="13"/>
        <v>1442860.5469999998</v>
      </c>
      <c r="M42" s="70">
        <f t="shared" si="14"/>
        <v>3637559.1700000004</v>
      </c>
      <c r="N42" s="70">
        <f t="shared" si="15"/>
        <v>555954.04499999993</v>
      </c>
      <c r="O42" s="70">
        <f t="shared" si="16"/>
        <v>9168556.3029999994</v>
      </c>
    </row>
    <row r="43" spans="1:15" ht="13.5" thickBot="1">
      <c r="A43" s="74">
        <v>16</v>
      </c>
      <c r="B43" s="19" t="s">
        <v>58</v>
      </c>
      <c r="C43" s="59">
        <v>1958</v>
      </c>
      <c r="D43" s="59">
        <v>491.2</v>
      </c>
      <c r="E43" s="70">
        <f t="shared" si="17"/>
        <v>340504.75199999998</v>
      </c>
      <c r="F43" s="70">
        <f t="shared" si="11"/>
        <v>292141.19999999995</v>
      </c>
      <c r="G43" s="70">
        <f t="shared" si="18"/>
        <v>188792.72</v>
      </c>
      <c r="H43" s="70">
        <f t="shared" si="19"/>
        <v>198901.61599999998</v>
      </c>
      <c r="I43" s="70">
        <f t="shared" si="20"/>
        <v>107160.192</v>
      </c>
      <c r="J43" s="76">
        <f t="shared" si="12"/>
        <v>3706737.648</v>
      </c>
      <c r="K43" s="70">
        <f>D43*$K$10</f>
        <v>893119.48800000001</v>
      </c>
      <c r="L43" s="70">
        <f t="shared" si="13"/>
        <v>1974736.9759999998</v>
      </c>
      <c r="M43" s="70">
        <f t="shared" si="14"/>
        <v>4978459.3600000003</v>
      </c>
      <c r="N43" s="70">
        <f t="shared" si="15"/>
        <v>760893.36</v>
      </c>
      <c r="O43" s="70">
        <f t="shared" si="16"/>
        <v>13441447.311999999</v>
      </c>
    </row>
    <row r="44" spans="1:15" ht="13.5" thickBot="1">
      <c r="A44" s="74">
        <v>17</v>
      </c>
      <c r="B44" s="19" t="s">
        <v>111</v>
      </c>
      <c r="C44" s="59">
        <v>1958</v>
      </c>
      <c r="D44" s="59">
        <v>691.5</v>
      </c>
      <c r="E44" s="70">
        <f t="shared" si="17"/>
        <v>479354.71499999997</v>
      </c>
      <c r="F44" s="70">
        <f t="shared" si="11"/>
        <v>411269.62499999994</v>
      </c>
      <c r="G44" s="70">
        <f t="shared" si="18"/>
        <v>265778.02500000002</v>
      </c>
      <c r="H44" s="70">
        <f t="shared" si="19"/>
        <v>280009.09499999997</v>
      </c>
      <c r="I44" s="70">
        <f t="shared" si="20"/>
        <v>150857.63999999998</v>
      </c>
      <c r="J44" s="76">
        <f t="shared" si="12"/>
        <v>5218259.5350000001</v>
      </c>
      <c r="K44" s="70"/>
      <c r="L44" s="70">
        <f t="shared" si="13"/>
        <v>2779989.0449999999</v>
      </c>
      <c r="M44" s="70">
        <f t="shared" si="14"/>
        <v>7008559.9500000011</v>
      </c>
      <c r="N44" s="70">
        <f t="shared" si="15"/>
        <v>1071168.075</v>
      </c>
      <c r="O44" s="70">
        <f t="shared" si="16"/>
        <v>17665245.705000002</v>
      </c>
    </row>
    <row r="45" spans="1:15" s="154" customFormat="1" ht="24.75" customHeight="1" thickBot="1">
      <c r="A45" s="149"/>
      <c r="B45" s="150" t="s">
        <v>309</v>
      </c>
      <c r="C45" s="151"/>
      <c r="D45" s="151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3"/>
    </row>
    <row r="46" spans="1:15" ht="13.5" thickBot="1">
      <c r="A46" s="74">
        <v>1</v>
      </c>
      <c r="B46" s="19" t="s">
        <v>41</v>
      </c>
      <c r="C46" s="59">
        <v>1959</v>
      </c>
      <c r="D46" s="59">
        <v>1492.5</v>
      </c>
      <c r="E46" s="70">
        <f t="shared" ref="E46:E51" si="21">D46*$E$10</f>
        <v>1034615.9249999999</v>
      </c>
      <c r="F46" s="70">
        <f t="shared" ref="F46:F66" si="22">D46*$F$10</f>
        <v>887664.37499999988</v>
      </c>
      <c r="G46" s="70">
        <f t="shared" ref="G46:G51" si="23">D46*$G$10</f>
        <v>573642.375</v>
      </c>
      <c r="H46" s="70">
        <f t="shared" ref="H46:H51" si="24">D46*$H$10</f>
        <v>604358.02499999991</v>
      </c>
      <c r="I46" s="70">
        <f t="shared" ref="I46:I51" si="25">D46*$I$10</f>
        <v>325603.8</v>
      </c>
      <c r="J46" s="76">
        <f t="shared" ref="J46:J66" si="26">D46*$J$10</f>
        <v>11262837.824999999</v>
      </c>
      <c r="K46" s="70"/>
      <c r="L46" s="70">
        <f t="shared" ref="L46:L66" si="27">D46*$L$10</f>
        <v>6000193.2749999994</v>
      </c>
      <c r="M46" s="70">
        <f t="shared" ref="M46:M66" si="28">D46*$M$10</f>
        <v>15126935.250000002</v>
      </c>
      <c r="N46" s="70">
        <f t="shared" ref="N46:N66" si="29">D46*$N$10</f>
        <v>2311957.125</v>
      </c>
      <c r="O46" s="70">
        <f t="shared" ref="O46:O47" si="30">SUM(E46:N46)</f>
        <v>38127807.975000001</v>
      </c>
    </row>
    <row r="47" spans="1:15" ht="13.5" thickBot="1">
      <c r="A47" s="74">
        <v>2</v>
      </c>
      <c r="B47" s="19" t="s">
        <v>48</v>
      </c>
      <c r="C47" s="59">
        <v>1959</v>
      </c>
      <c r="D47" s="59">
        <v>1040.3</v>
      </c>
      <c r="E47" s="70">
        <f t="shared" si="21"/>
        <v>721146.3629999999</v>
      </c>
      <c r="F47" s="70">
        <f t="shared" si="22"/>
        <v>618718.42499999981</v>
      </c>
      <c r="G47" s="70">
        <f t="shared" si="23"/>
        <v>399839.30499999999</v>
      </c>
      <c r="H47" s="70">
        <f t="shared" si="24"/>
        <v>421248.67899999995</v>
      </c>
      <c r="I47" s="70">
        <f t="shared" si="25"/>
        <v>226951.848</v>
      </c>
      <c r="J47" s="76">
        <f t="shared" si="26"/>
        <v>7850405.4869999997</v>
      </c>
      <c r="K47" s="70"/>
      <c r="L47" s="70">
        <f t="shared" si="27"/>
        <v>4182245.2689999994</v>
      </c>
      <c r="M47" s="70">
        <f t="shared" si="28"/>
        <v>10543752.59</v>
      </c>
      <c r="N47" s="70">
        <f t="shared" si="29"/>
        <v>1611476.7149999999</v>
      </c>
      <c r="O47" s="70">
        <f t="shared" si="30"/>
        <v>26575784.680999998</v>
      </c>
    </row>
    <row r="48" spans="1:15" ht="13.5" thickBot="1">
      <c r="A48" s="74">
        <v>3</v>
      </c>
      <c r="B48" s="19" t="s">
        <v>113</v>
      </c>
      <c r="C48" s="59">
        <v>1959</v>
      </c>
      <c r="D48" s="59">
        <v>625.9</v>
      </c>
      <c r="E48" s="70">
        <f t="shared" si="21"/>
        <v>433880.13899999991</v>
      </c>
      <c r="F48" s="70">
        <f t="shared" si="22"/>
        <v>372254.02499999991</v>
      </c>
      <c r="G48" s="70">
        <f t="shared" si="23"/>
        <v>240564.66500000001</v>
      </c>
      <c r="H48" s="70">
        <f t="shared" si="24"/>
        <v>253445.68699999995</v>
      </c>
      <c r="I48" s="70">
        <f t="shared" si="25"/>
        <v>136546.34399999998</v>
      </c>
      <c r="J48" s="76">
        <f t="shared" si="26"/>
        <v>4723222.9109999994</v>
      </c>
      <c r="K48" s="70"/>
      <c r="L48" s="70">
        <f t="shared" si="27"/>
        <v>2516261.9569999995</v>
      </c>
      <c r="M48" s="70">
        <f t="shared" si="28"/>
        <v>6343684.2700000005</v>
      </c>
      <c r="N48" s="70">
        <f t="shared" si="29"/>
        <v>969550.3949999999</v>
      </c>
      <c r="O48" s="70">
        <f t="shared" ref="O48:O66" si="31">SUM(E48:N48)</f>
        <v>15989410.392999999</v>
      </c>
    </row>
    <row r="49" spans="1:15" ht="13.5" thickBot="1">
      <c r="A49" s="74">
        <v>4</v>
      </c>
      <c r="B49" s="19" t="s">
        <v>117</v>
      </c>
      <c r="C49" s="59">
        <v>1959</v>
      </c>
      <c r="D49" s="59">
        <v>394.4</v>
      </c>
      <c r="E49" s="70">
        <f t="shared" si="21"/>
        <v>273402.02399999998</v>
      </c>
      <c r="F49" s="70">
        <f t="shared" si="22"/>
        <v>234569.39999999994</v>
      </c>
      <c r="G49" s="70">
        <f t="shared" si="23"/>
        <v>151587.64000000001</v>
      </c>
      <c r="H49" s="70">
        <f t="shared" si="24"/>
        <v>159704.39199999996</v>
      </c>
      <c r="I49" s="70">
        <f t="shared" si="25"/>
        <v>86042.303999999989</v>
      </c>
      <c r="J49" s="76">
        <f t="shared" si="26"/>
        <v>2976256.7759999996</v>
      </c>
      <c r="K49" s="70"/>
      <c r="L49" s="70">
        <f t="shared" si="27"/>
        <v>1585578.7119999998</v>
      </c>
      <c r="M49" s="70">
        <f t="shared" si="28"/>
        <v>3997362.3200000003</v>
      </c>
      <c r="N49" s="70">
        <f t="shared" si="29"/>
        <v>610945.31999999995</v>
      </c>
      <c r="O49" s="70">
        <f t="shared" si="31"/>
        <v>10075448.888</v>
      </c>
    </row>
    <row r="50" spans="1:15" ht="13.5" thickBot="1">
      <c r="A50" s="74">
        <v>5</v>
      </c>
      <c r="B50" s="19" t="s">
        <v>119</v>
      </c>
      <c r="C50" s="59">
        <v>1959</v>
      </c>
      <c r="D50" s="59">
        <v>394.9</v>
      </c>
      <c r="E50" s="70">
        <f t="shared" si="21"/>
        <v>273748.62899999996</v>
      </c>
      <c r="F50" s="70">
        <f t="shared" si="22"/>
        <v>234866.77499999994</v>
      </c>
      <c r="G50" s="70">
        <f t="shared" si="23"/>
        <v>151779.815</v>
      </c>
      <c r="H50" s="70">
        <f t="shared" si="24"/>
        <v>159906.85699999996</v>
      </c>
      <c r="I50" s="70">
        <f t="shared" si="25"/>
        <v>86151.383999999991</v>
      </c>
      <c r="J50" s="76">
        <f t="shared" si="26"/>
        <v>2980029.9209999996</v>
      </c>
      <c r="K50" s="70"/>
      <c r="L50" s="70">
        <f t="shared" si="27"/>
        <v>1587588.8269999998</v>
      </c>
      <c r="M50" s="70">
        <f t="shared" si="28"/>
        <v>4002429.97</v>
      </c>
      <c r="N50" s="70">
        <f t="shared" si="29"/>
        <v>611719.84499999997</v>
      </c>
      <c r="O50" s="70">
        <f t="shared" si="31"/>
        <v>10088222.023</v>
      </c>
    </row>
    <row r="51" spans="1:15" ht="13.5" thickBot="1">
      <c r="A51" s="74">
        <v>6</v>
      </c>
      <c r="B51" s="19" t="s">
        <v>127</v>
      </c>
      <c r="C51" s="59">
        <v>1959</v>
      </c>
      <c r="D51" s="59">
        <v>1488.9</v>
      </c>
      <c r="E51" s="70">
        <f t="shared" si="21"/>
        <v>1032120.3689999999</v>
      </c>
      <c r="F51" s="70">
        <f t="shared" si="22"/>
        <v>885523.27499999991</v>
      </c>
      <c r="G51" s="70">
        <f t="shared" si="23"/>
        <v>572258.71500000008</v>
      </c>
      <c r="H51" s="70">
        <f t="shared" si="24"/>
        <v>602900.277</v>
      </c>
      <c r="I51" s="70">
        <f t="shared" si="25"/>
        <v>324818.424</v>
      </c>
      <c r="J51" s="76">
        <f t="shared" si="26"/>
        <v>11235671.181</v>
      </c>
      <c r="K51" s="70">
        <f>D51*$K$10</f>
        <v>2707177.5360000003</v>
      </c>
      <c r="L51" s="70">
        <f t="shared" si="27"/>
        <v>5985720.4469999997</v>
      </c>
      <c r="M51" s="70">
        <f t="shared" si="28"/>
        <v>15090448.170000002</v>
      </c>
      <c r="N51" s="70">
        <f t="shared" si="29"/>
        <v>2306380.5449999999</v>
      </c>
      <c r="O51" s="70">
        <f t="shared" si="31"/>
        <v>40743018.93900001</v>
      </c>
    </row>
    <row r="52" spans="1:15" ht="13.5" thickBot="1">
      <c r="A52" s="74">
        <v>7</v>
      </c>
      <c r="B52" s="19" t="s">
        <v>131</v>
      </c>
      <c r="C52" s="59">
        <v>1959</v>
      </c>
      <c r="D52" s="59">
        <v>384.5</v>
      </c>
      <c r="E52" s="70"/>
      <c r="F52" s="70">
        <f t="shared" si="22"/>
        <v>228681.37499999994</v>
      </c>
      <c r="G52" s="70"/>
      <c r="H52" s="70"/>
      <c r="I52" s="70"/>
      <c r="J52" s="76">
        <f t="shared" si="26"/>
        <v>2901548.5049999999</v>
      </c>
      <c r="K52" s="70"/>
      <c r="L52" s="70">
        <f t="shared" si="27"/>
        <v>1545778.4349999998</v>
      </c>
      <c r="M52" s="70">
        <f t="shared" si="28"/>
        <v>3897022.8500000006</v>
      </c>
      <c r="N52" s="70">
        <f t="shared" si="29"/>
        <v>595609.72499999998</v>
      </c>
      <c r="O52" s="70">
        <f t="shared" si="31"/>
        <v>9168640.8899999987</v>
      </c>
    </row>
    <row r="53" spans="1:15" ht="13.5" thickBot="1">
      <c r="A53" s="74">
        <v>8</v>
      </c>
      <c r="B53" s="19" t="s">
        <v>133</v>
      </c>
      <c r="C53" s="59">
        <v>1959</v>
      </c>
      <c r="D53" s="59">
        <v>372</v>
      </c>
      <c r="E53" s="70"/>
      <c r="F53" s="70">
        <f t="shared" si="22"/>
        <v>221246.99999999997</v>
      </c>
      <c r="G53" s="70"/>
      <c r="H53" s="70"/>
      <c r="I53" s="70"/>
      <c r="J53" s="76">
        <f t="shared" si="26"/>
        <v>2807219.88</v>
      </c>
      <c r="K53" s="70"/>
      <c r="L53" s="70">
        <f t="shared" si="27"/>
        <v>1495525.5599999998</v>
      </c>
      <c r="M53" s="70">
        <f t="shared" si="28"/>
        <v>3770331.6000000006</v>
      </c>
      <c r="N53" s="70">
        <f t="shared" si="29"/>
        <v>576246.6</v>
      </c>
      <c r="O53" s="70">
        <f t="shared" si="31"/>
        <v>8870570.6400000006</v>
      </c>
    </row>
    <row r="54" spans="1:15" ht="13.5" thickBot="1">
      <c r="A54" s="74">
        <v>9</v>
      </c>
      <c r="B54" s="19" t="s">
        <v>167</v>
      </c>
      <c r="C54" s="59">
        <v>1959</v>
      </c>
      <c r="D54" s="59">
        <v>628</v>
      </c>
      <c r="E54" s="70">
        <f t="shared" ref="E54:E66" si="32">D54*$E$10</f>
        <v>435335.87999999995</v>
      </c>
      <c r="F54" s="70">
        <f t="shared" si="22"/>
        <v>373502.99999999994</v>
      </c>
      <c r="G54" s="70">
        <f t="shared" ref="G54:G66" si="33">D54*$G$10</f>
        <v>241371.80000000002</v>
      </c>
      <c r="H54" s="70">
        <f t="shared" ref="H54:H66" si="34">D54*$H$10</f>
        <v>254296.03999999998</v>
      </c>
      <c r="I54" s="70">
        <f t="shared" ref="I54:I66" si="35">D54*$I$10</f>
        <v>137004.48000000001</v>
      </c>
      <c r="J54" s="76">
        <f t="shared" si="26"/>
        <v>4739070.12</v>
      </c>
      <c r="K54" s="70"/>
      <c r="L54" s="70">
        <f t="shared" si="27"/>
        <v>2524704.44</v>
      </c>
      <c r="M54" s="70">
        <f t="shared" si="28"/>
        <v>6364968.4000000004</v>
      </c>
      <c r="N54" s="70">
        <f t="shared" si="29"/>
        <v>972803.4</v>
      </c>
      <c r="O54" s="70">
        <f t="shared" si="31"/>
        <v>16043057.560000001</v>
      </c>
    </row>
    <row r="55" spans="1:15" ht="13.5" thickBot="1">
      <c r="A55" s="74">
        <v>10</v>
      </c>
      <c r="B55" s="19" t="s">
        <v>196</v>
      </c>
      <c r="C55" s="59">
        <v>1960</v>
      </c>
      <c r="D55" s="59">
        <v>1647.9</v>
      </c>
      <c r="E55" s="70">
        <f t="shared" si="32"/>
        <v>1142340.7589999998</v>
      </c>
      <c r="F55" s="70">
        <f t="shared" si="22"/>
        <v>980088.52499999991</v>
      </c>
      <c r="G55" s="70">
        <f t="shared" si="33"/>
        <v>633370.36500000011</v>
      </c>
      <c r="H55" s="70">
        <f t="shared" si="34"/>
        <v>667284.147</v>
      </c>
      <c r="I55" s="70">
        <f t="shared" si="35"/>
        <v>359505.864</v>
      </c>
      <c r="J55" s="76">
        <f t="shared" si="26"/>
        <v>12435531.291000001</v>
      </c>
      <c r="K55" s="70">
        <f>D55*$K$10</f>
        <v>2996277.696</v>
      </c>
      <c r="L55" s="70">
        <f t="shared" si="27"/>
        <v>6624937.017</v>
      </c>
      <c r="M55" s="70">
        <f t="shared" si="28"/>
        <v>16701960.870000003</v>
      </c>
      <c r="N55" s="70">
        <f t="shared" si="29"/>
        <v>2552679.4950000001</v>
      </c>
      <c r="O55" s="70">
        <f t="shared" si="31"/>
        <v>45093976.028999999</v>
      </c>
    </row>
    <row r="56" spans="1:15" ht="13.5" thickBot="1">
      <c r="A56" s="74">
        <v>11</v>
      </c>
      <c r="B56" s="19" t="s">
        <v>91</v>
      </c>
      <c r="C56" s="59">
        <v>1960</v>
      </c>
      <c r="D56" s="59">
        <v>764.1</v>
      </c>
      <c r="E56" s="70">
        <f t="shared" si="32"/>
        <v>529681.76099999994</v>
      </c>
      <c r="F56" s="70">
        <f t="shared" si="22"/>
        <v>454448.47499999992</v>
      </c>
      <c r="G56" s="70">
        <f t="shared" si="33"/>
        <v>293681.83500000002</v>
      </c>
      <c r="H56" s="70">
        <f t="shared" si="34"/>
        <v>309407.01299999998</v>
      </c>
      <c r="I56" s="70">
        <f t="shared" si="35"/>
        <v>166696.05600000001</v>
      </c>
      <c r="J56" s="76">
        <f t="shared" si="26"/>
        <v>5766120.1890000002</v>
      </c>
      <c r="K56" s="70">
        <f>D56*$K$10</f>
        <v>1389317.1840000001</v>
      </c>
      <c r="L56" s="70">
        <f t="shared" si="27"/>
        <v>3071857.7429999998</v>
      </c>
      <c r="M56" s="70">
        <f t="shared" si="28"/>
        <v>7744382.7300000014</v>
      </c>
      <c r="N56" s="70">
        <f t="shared" si="29"/>
        <v>1183629.105</v>
      </c>
      <c r="O56" s="70">
        <f t="shared" si="31"/>
        <v>20909222.091000002</v>
      </c>
    </row>
    <row r="57" spans="1:15" ht="13.5" thickBot="1">
      <c r="A57" s="74">
        <v>12</v>
      </c>
      <c r="B57" s="19" t="s">
        <v>163</v>
      </c>
      <c r="C57" s="59">
        <v>1960</v>
      </c>
      <c r="D57" s="59">
        <v>1556.2</v>
      </c>
      <c r="E57" s="70">
        <f t="shared" si="32"/>
        <v>1078773.402</v>
      </c>
      <c r="F57" s="70">
        <f t="shared" si="22"/>
        <v>925549.94999999984</v>
      </c>
      <c r="G57" s="70">
        <f t="shared" si="33"/>
        <v>598125.47000000009</v>
      </c>
      <c r="H57" s="70">
        <f t="shared" si="34"/>
        <v>630152.06599999999</v>
      </c>
      <c r="I57" s="70">
        <f t="shared" si="35"/>
        <v>339500.592</v>
      </c>
      <c r="J57" s="76">
        <f t="shared" si="26"/>
        <v>11743536.498</v>
      </c>
      <c r="K57" s="70">
        <f>D57*$K$10</f>
        <v>2829545.088</v>
      </c>
      <c r="L57" s="70">
        <f t="shared" si="27"/>
        <v>6256281.925999999</v>
      </c>
      <c r="M57" s="70">
        <f t="shared" si="28"/>
        <v>15772553.860000001</v>
      </c>
      <c r="N57" s="70">
        <f t="shared" si="29"/>
        <v>2410631.61</v>
      </c>
      <c r="O57" s="70">
        <f t="shared" si="31"/>
        <v>42584650.461999997</v>
      </c>
    </row>
    <row r="58" spans="1:15" ht="13.5" thickBot="1">
      <c r="A58" s="74">
        <v>13</v>
      </c>
      <c r="B58" s="19" t="s">
        <v>171</v>
      </c>
      <c r="C58" s="59">
        <v>1960</v>
      </c>
      <c r="D58" s="59">
        <v>1496.9</v>
      </c>
      <c r="E58" s="70">
        <f t="shared" si="32"/>
        <v>1037666.049</v>
      </c>
      <c r="F58" s="70">
        <f t="shared" si="22"/>
        <v>890281.27499999991</v>
      </c>
      <c r="G58" s="70">
        <f t="shared" si="33"/>
        <v>575333.51500000001</v>
      </c>
      <c r="H58" s="70">
        <f t="shared" si="34"/>
        <v>606139.71699999995</v>
      </c>
      <c r="I58" s="70">
        <f t="shared" si="35"/>
        <v>326563.70400000003</v>
      </c>
      <c r="J58" s="76">
        <f t="shared" si="26"/>
        <v>11296041.501</v>
      </c>
      <c r="K58" s="70">
        <f>D58*$K$10</f>
        <v>2721723.4560000002</v>
      </c>
      <c r="L58" s="70">
        <f t="shared" si="27"/>
        <v>6017882.2869999995</v>
      </c>
      <c r="M58" s="70">
        <f t="shared" si="28"/>
        <v>15171530.570000002</v>
      </c>
      <c r="N58" s="70">
        <f t="shared" si="29"/>
        <v>2318772.9450000003</v>
      </c>
      <c r="O58" s="70">
        <f t="shared" si="31"/>
        <v>40961935.019000001</v>
      </c>
    </row>
    <row r="59" spans="1:15" ht="13.5" thickBot="1">
      <c r="A59" s="74">
        <v>14</v>
      </c>
      <c r="B59" s="19" t="s">
        <v>81</v>
      </c>
      <c r="C59" s="59">
        <v>1961</v>
      </c>
      <c r="D59" s="59">
        <v>827.7</v>
      </c>
      <c r="E59" s="70">
        <f t="shared" si="32"/>
        <v>573769.91700000002</v>
      </c>
      <c r="F59" s="70">
        <f t="shared" si="22"/>
        <v>492274.57499999995</v>
      </c>
      <c r="G59" s="70">
        <f t="shared" si="33"/>
        <v>318126.49500000005</v>
      </c>
      <c r="H59" s="70">
        <f t="shared" si="34"/>
        <v>335160.56099999999</v>
      </c>
      <c r="I59" s="70">
        <f t="shared" si="35"/>
        <v>180571.03200000001</v>
      </c>
      <c r="J59" s="76">
        <f t="shared" si="26"/>
        <v>6246064.233</v>
      </c>
      <c r="K59" s="70"/>
      <c r="L59" s="70">
        <f t="shared" si="27"/>
        <v>3327544.3709999998</v>
      </c>
      <c r="M59" s="70">
        <f t="shared" si="28"/>
        <v>8388987.8100000005</v>
      </c>
      <c r="N59" s="70">
        <f t="shared" si="29"/>
        <v>1282148.6850000001</v>
      </c>
      <c r="O59" s="70">
        <f t="shared" si="31"/>
        <v>21144647.679000001</v>
      </c>
    </row>
    <row r="60" spans="1:15" ht="13.5" thickBot="1">
      <c r="A60" s="74">
        <v>15</v>
      </c>
      <c r="B60" s="19" t="s">
        <v>87</v>
      </c>
      <c r="C60" s="59">
        <v>1961</v>
      </c>
      <c r="D60" s="59">
        <v>1495.2</v>
      </c>
      <c r="E60" s="70">
        <f t="shared" si="32"/>
        <v>1036487.5919999999</v>
      </c>
      <c r="F60" s="70">
        <f t="shared" si="22"/>
        <v>889270.19999999984</v>
      </c>
      <c r="G60" s="70">
        <f t="shared" si="33"/>
        <v>574680.12</v>
      </c>
      <c r="H60" s="70">
        <f t="shared" si="34"/>
        <v>605451.33599999989</v>
      </c>
      <c r="I60" s="70">
        <f t="shared" si="35"/>
        <v>326192.83199999999</v>
      </c>
      <c r="J60" s="76">
        <f t="shared" si="26"/>
        <v>11283212.808</v>
      </c>
      <c r="K60" s="70">
        <f>D60*$K$10</f>
        <v>2718632.4480000003</v>
      </c>
      <c r="L60" s="70">
        <f t="shared" si="27"/>
        <v>6011047.8959999997</v>
      </c>
      <c r="M60" s="70">
        <f t="shared" si="28"/>
        <v>15154300.560000002</v>
      </c>
      <c r="N60" s="70">
        <f t="shared" si="29"/>
        <v>2316139.56</v>
      </c>
      <c r="O60" s="70">
        <f t="shared" si="31"/>
        <v>40915415.352000006</v>
      </c>
    </row>
    <row r="61" spans="1:15" ht="13.5" thickBot="1">
      <c r="A61" s="74">
        <v>16</v>
      </c>
      <c r="B61" s="19" t="s">
        <v>188</v>
      </c>
      <c r="C61" s="59">
        <v>1961</v>
      </c>
      <c r="D61" s="59">
        <v>2054.9</v>
      </c>
      <c r="E61" s="70">
        <f t="shared" si="32"/>
        <v>1424477.2289999998</v>
      </c>
      <c r="F61" s="70">
        <f t="shared" si="22"/>
        <v>1222151.7749999999</v>
      </c>
      <c r="G61" s="70">
        <f t="shared" si="33"/>
        <v>789800.81500000006</v>
      </c>
      <c r="H61" s="70">
        <f t="shared" si="34"/>
        <v>832090.65699999989</v>
      </c>
      <c r="I61" s="70">
        <f t="shared" si="35"/>
        <v>448296.984</v>
      </c>
      <c r="J61" s="76">
        <f t="shared" si="26"/>
        <v>15506871.321</v>
      </c>
      <c r="K61" s="70">
        <f>D61*$K$10</f>
        <v>3736301.3760000002</v>
      </c>
      <c r="L61" s="70">
        <f t="shared" si="27"/>
        <v>8261170.6269999994</v>
      </c>
      <c r="M61" s="70">
        <f t="shared" si="28"/>
        <v>20827027.970000003</v>
      </c>
      <c r="N61" s="70">
        <f t="shared" si="29"/>
        <v>3183142.8450000002</v>
      </c>
      <c r="O61" s="70">
        <f t="shared" si="31"/>
        <v>56231331.598999999</v>
      </c>
    </row>
    <row r="62" spans="1:15" ht="13.5" thickBot="1">
      <c r="A62" s="74">
        <v>17</v>
      </c>
      <c r="B62" s="19" t="s">
        <v>227</v>
      </c>
      <c r="C62" s="59">
        <v>1961</v>
      </c>
      <c r="D62" s="59">
        <v>618.79999999999995</v>
      </c>
      <c r="E62" s="70">
        <f t="shared" si="32"/>
        <v>428958.34799999994</v>
      </c>
      <c r="F62" s="70">
        <f t="shared" si="22"/>
        <v>368031.29999999993</v>
      </c>
      <c r="G62" s="70">
        <f t="shared" si="33"/>
        <v>237835.78</v>
      </c>
      <c r="H62" s="70">
        <f t="shared" si="34"/>
        <v>250570.68399999995</v>
      </c>
      <c r="I62" s="70">
        <f t="shared" si="35"/>
        <v>134997.408</v>
      </c>
      <c r="J62" s="76">
        <f t="shared" si="26"/>
        <v>4669644.2519999994</v>
      </c>
      <c r="K62" s="70"/>
      <c r="L62" s="70">
        <f t="shared" si="27"/>
        <v>2487718.3239999996</v>
      </c>
      <c r="M62" s="70">
        <f t="shared" si="28"/>
        <v>6271723.6400000006</v>
      </c>
      <c r="N62" s="70">
        <f t="shared" si="29"/>
        <v>958552.1399999999</v>
      </c>
      <c r="O62" s="70">
        <f t="shared" si="31"/>
        <v>15808031.876</v>
      </c>
    </row>
    <row r="63" spans="1:15" ht="13.5" thickBot="1">
      <c r="A63" s="74">
        <v>18</v>
      </c>
      <c r="B63" s="19" t="s">
        <v>231</v>
      </c>
      <c r="C63" s="59">
        <v>1961</v>
      </c>
      <c r="D63" s="59">
        <v>621.6</v>
      </c>
      <c r="E63" s="70">
        <f t="shared" si="32"/>
        <v>430899.33599999995</v>
      </c>
      <c r="F63" s="70">
        <f t="shared" si="22"/>
        <v>369696.59999999992</v>
      </c>
      <c r="G63" s="70">
        <f t="shared" si="33"/>
        <v>238911.96000000002</v>
      </c>
      <c r="H63" s="70">
        <f t="shared" si="34"/>
        <v>251704.48799999998</v>
      </c>
      <c r="I63" s="70">
        <f t="shared" si="35"/>
        <v>135608.25599999999</v>
      </c>
      <c r="J63" s="76">
        <f t="shared" si="26"/>
        <v>4690773.8640000001</v>
      </c>
      <c r="K63" s="70"/>
      <c r="L63" s="70">
        <f t="shared" si="27"/>
        <v>2498974.9679999999</v>
      </c>
      <c r="M63" s="70">
        <f t="shared" si="28"/>
        <v>6300102.4800000004</v>
      </c>
      <c r="N63" s="70">
        <f t="shared" si="29"/>
        <v>962889.48</v>
      </c>
      <c r="O63" s="70">
        <f t="shared" si="31"/>
        <v>15879561.432</v>
      </c>
    </row>
    <row r="64" spans="1:15" ht="13.5" thickBot="1">
      <c r="A64" s="74">
        <v>19</v>
      </c>
      <c r="B64" s="19" t="s">
        <v>89</v>
      </c>
      <c r="C64" s="59">
        <v>1961</v>
      </c>
      <c r="D64" s="59">
        <v>1502.1</v>
      </c>
      <c r="E64" s="70">
        <f t="shared" si="32"/>
        <v>1041270.7409999998</v>
      </c>
      <c r="F64" s="70">
        <f t="shared" si="22"/>
        <v>893373.97499999974</v>
      </c>
      <c r="G64" s="70">
        <f t="shared" si="33"/>
        <v>577332.13500000001</v>
      </c>
      <c r="H64" s="70">
        <f t="shared" si="34"/>
        <v>608245.35299999989</v>
      </c>
      <c r="I64" s="70">
        <f t="shared" si="35"/>
        <v>327698.136</v>
      </c>
      <c r="J64" s="76">
        <f t="shared" si="26"/>
        <v>11335282.208999999</v>
      </c>
      <c r="K64" s="70">
        <f>D64*$K$10</f>
        <v>2731178.304</v>
      </c>
      <c r="L64" s="70">
        <f t="shared" si="27"/>
        <v>6038787.4829999991</v>
      </c>
      <c r="M64" s="70">
        <f t="shared" si="28"/>
        <v>15224234.130000001</v>
      </c>
      <c r="N64" s="70">
        <f t="shared" si="29"/>
        <v>2326828.0049999999</v>
      </c>
      <c r="O64" s="70">
        <f t="shared" si="31"/>
        <v>41104230.471000001</v>
      </c>
    </row>
    <row r="65" spans="1:15" ht="13.5" thickBot="1">
      <c r="A65" s="74">
        <v>20</v>
      </c>
      <c r="B65" s="19" t="s">
        <v>93</v>
      </c>
      <c r="C65" s="59">
        <v>1962</v>
      </c>
      <c r="D65" s="59">
        <v>1548.5</v>
      </c>
      <c r="E65" s="70">
        <f t="shared" si="32"/>
        <v>1073435.6849999998</v>
      </c>
      <c r="F65" s="70">
        <f t="shared" si="22"/>
        <v>920970.37499999977</v>
      </c>
      <c r="G65" s="70">
        <f t="shared" si="33"/>
        <v>595165.97500000009</v>
      </c>
      <c r="H65" s="70">
        <f t="shared" si="34"/>
        <v>627034.10499999986</v>
      </c>
      <c r="I65" s="70">
        <f t="shared" si="35"/>
        <v>337820.76</v>
      </c>
      <c r="J65" s="76">
        <f t="shared" si="26"/>
        <v>11685430.064999999</v>
      </c>
      <c r="K65" s="70">
        <f>D65*$K$10</f>
        <v>2815544.64</v>
      </c>
      <c r="L65" s="70">
        <f t="shared" si="27"/>
        <v>6225326.1549999993</v>
      </c>
      <c r="M65" s="70">
        <f t="shared" si="28"/>
        <v>15694512.050000003</v>
      </c>
      <c r="N65" s="70">
        <f t="shared" si="29"/>
        <v>2398703.9249999998</v>
      </c>
      <c r="O65" s="70">
        <f t="shared" si="31"/>
        <v>42373943.734999999</v>
      </c>
    </row>
    <row r="66" spans="1:15" ht="13.5" thickBot="1">
      <c r="A66" s="74">
        <v>21</v>
      </c>
      <c r="B66" s="19" t="s">
        <v>115</v>
      </c>
      <c r="C66" s="59">
        <v>1962</v>
      </c>
      <c r="D66" s="59">
        <v>634.1</v>
      </c>
      <c r="E66" s="70">
        <f t="shared" si="32"/>
        <v>439564.46099999995</v>
      </c>
      <c r="F66" s="70">
        <f t="shared" si="22"/>
        <v>377130.97499999992</v>
      </c>
      <c r="G66" s="70">
        <f t="shared" si="33"/>
        <v>243716.33500000002</v>
      </c>
      <c r="H66" s="70">
        <f t="shared" si="34"/>
        <v>256766.11299999998</v>
      </c>
      <c r="I66" s="70">
        <f t="shared" si="35"/>
        <v>138335.25599999999</v>
      </c>
      <c r="J66" s="76">
        <f t="shared" si="26"/>
        <v>4785102.4890000001</v>
      </c>
      <c r="K66" s="70"/>
      <c r="L66" s="70">
        <f t="shared" si="27"/>
        <v>2549227.8429999999</v>
      </c>
      <c r="M66" s="70">
        <f t="shared" si="28"/>
        <v>6426793.7300000014</v>
      </c>
      <c r="N66" s="70">
        <f t="shared" si="29"/>
        <v>982252.60499999998</v>
      </c>
      <c r="O66" s="70">
        <f t="shared" si="31"/>
        <v>16198889.807</v>
      </c>
    </row>
    <row r="67" spans="1:15" ht="13.5" thickBot="1">
      <c r="A67" s="74">
        <v>22</v>
      </c>
      <c r="B67" s="19" t="s">
        <v>233</v>
      </c>
      <c r="C67" s="59">
        <v>1962</v>
      </c>
      <c r="D67" s="59">
        <v>745.4</v>
      </c>
      <c r="E67" s="70">
        <f t="shared" ref="E67" si="36">D67*$E$10</f>
        <v>516718.73399999994</v>
      </c>
      <c r="F67" s="70">
        <f t="shared" ref="F67" si="37">D67*$F$10</f>
        <v>443326.64999999991</v>
      </c>
      <c r="G67" s="70">
        <f t="shared" ref="G67" si="38">D67*$G$10</f>
        <v>286494.49</v>
      </c>
      <c r="H67" s="70">
        <f t="shared" ref="H67" si="39">D67*$H$10</f>
        <v>301834.82199999993</v>
      </c>
      <c r="I67" s="70">
        <f t="shared" ref="I67" si="40">D67*$I$10</f>
        <v>162616.46399999998</v>
      </c>
      <c r="J67" s="76">
        <f t="shared" ref="J67" si="41">D67*$J$10</f>
        <v>5625004.5659999996</v>
      </c>
      <c r="K67" s="70"/>
      <c r="L67" s="70">
        <f t="shared" ref="L67" si="42">D67*$L$10</f>
        <v>2996679.4419999998</v>
      </c>
      <c r="M67" s="70">
        <f t="shared" ref="M67" si="43">D67*$M$10</f>
        <v>7554852.620000001</v>
      </c>
      <c r="N67" s="70">
        <f t="shared" ref="N67" si="44">D67*$N$10</f>
        <v>1154661.8699999999</v>
      </c>
      <c r="O67" s="70">
        <f t="shared" ref="O67" si="45">SUM(E67:N67)</f>
        <v>19042189.658000004</v>
      </c>
    </row>
    <row r="68" spans="1:15" ht="13.5" thickBot="1">
      <c r="A68" s="74">
        <v>23</v>
      </c>
      <c r="B68" s="19" t="s">
        <v>204</v>
      </c>
      <c r="C68" s="59">
        <v>1962</v>
      </c>
      <c r="D68" s="59">
        <v>586.20000000000005</v>
      </c>
      <c r="E68" s="70">
        <f>D68*$E$10</f>
        <v>406359.70199999999</v>
      </c>
      <c r="F68" s="70">
        <f t="shared" ref="F68:F73" si="46">D68*$F$10</f>
        <v>348642.44999999995</v>
      </c>
      <c r="G68" s="70">
        <f>D68*$G$10</f>
        <v>225305.97000000003</v>
      </c>
      <c r="H68" s="70">
        <f>D68*$H$10</f>
        <v>237369.96599999999</v>
      </c>
      <c r="I68" s="70">
        <f>D68*$I$10</f>
        <v>127885.39200000001</v>
      </c>
      <c r="J68" s="76">
        <f t="shared" ref="J68:J73" si="47">D68*$J$10</f>
        <v>4423635.1979999999</v>
      </c>
      <c r="K68" s="70"/>
      <c r="L68" s="70">
        <f t="shared" ref="L68:L73" si="48">D68*$L$10</f>
        <v>2356658.8259999999</v>
      </c>
      <c r="M68" s="70">
        <f t="shared" ref="M68:M73" si="49">D68*$M$10</f>
        <v>5941312.8600000013</v>
      </c>
      <c r="N68" s="70">
        <f t="shared" ref="N68:N73" si="50">D68*$N$10</f>
        <v>908053.11</v>
      </c>
      <c r="O68" s="70">
        <f t="shared" ref="O68:O73" si="51">SUM(E68:N68)</f>
        <v>14975223.473999999</v>
      </c>
    </row>
    <row r="69" spans="1:15" ht="13.5" thickBot="1">
      <c r="A69" s="74">
        <v>24</v>
      </c>
      <c r="B69" s="19" t="s">
        <v>206</v>
      </c>
      <c r="C69" s="59">
        <v>1962</v>
      </c>
      <c r="D69" s="59">
        <v>610.29999999999995</v>
      </c>
      <c r="E69" s="70">
        <f>D69*$E$10</f>
        <v>423066.06299999991</v>
      </c>
      <c r="F69" s="70">
        <f t="shared" si="46"/>
        <v>362975.92499999993</v>
      </c>
      <c r="G69" s="70">
        <f>D69*$G$10</f>
        <v>234568.80499999999</v>
      </c>
      <c r="H69" s="70">
        <f>D69*$H$10</f>
        <v>247128.77899999995</v>
      </c>
      <c r="I69" s="70">
        <f>D69*$I$10</f>
        <v>133143.04799999998</v>
      </c>
      <c r="J69" s="76">
        <f t="shared" si="47"/>
        <v>4605500.7869999995</v>
      </c>
      <c r="K69" s="70"/>
      <c r="L69" s="70">
        <f t="shared" si="48"/>
        <v>2453546.3689999995</v>
      </c>
      <c r="M69" s="70">
        <f t="shared" si="49"/>
        <v>6185573.5899999999</v>
      </c>
      <c r="N69" s="70">
        <f t="shared" si="50"/>
        <v>945385.21499999985</v>
      </c>
      <c r="O69" s="70">
        <f t="shared" si="51"/>
        <v>15590888.580999998</v>
      </c>
    </row>
    <row r="70" spans="1:15" ht="13.5" thickBot="1">
      <c r="A70" s="74">
        <v>25</v>
      </c>
      <c r="B70" s="19" t="s">
        <v>208</v>
      </c>
      <c r="C70" s="59">
        <v>1962</v>
      </c>
      <c r="D70" s="59">
        <v>449.8</v>
      </c>
      <c r="E70" s="70">
        <f>D70*$E$10</f>
        <v>311805.85799999995</v>
      </c>
      <c r="F70" s="70">
        <f t="shared" si="46"/>
        <v>267518.54999999993</v>
      </c>
      <c r="G70" s="70">
        <f>D70*$G$10</f>
        <v>172880.63</v>
      </c>
      <c r="H70" s="70">
        <f>D70*$H$10</f>
        <v>182137.514</v>
      </c>
      <c r="I70" s="70">
        <f>D70*$I$10</f>
        <v>98128.368000000002</v>
      </c>
      <c r="J70" s="76">
        <f t="shared" si="47"/>
        <v>3394321.2420000001</v>
      </c>
      <c r="K70" s="70"/>
      <c r="L70" s="70">
        <f t="shared" si="48"/>
        <v>1808299.4539999999</v>
      </c>
      <c r="M70" s="70">
        <f t="shared" si="49"/>
        <v>4558857.9400000004</v>
      </c>
      <c r="N70" s="70">
        <f t="shared" si="50"/>
        <v>696762.69</v>
      </c>
      <c r="O70" s="70">
        <f t="shared" si="51"/>
        <v>11490712.245999999</v>
      </c>
    </row>
    <row r="71" spans="1:15" ht="13.5" thickBot="1">
      <c r="A71" s="74">
        <v>26</v>
      </c>
      <c r="B71" s="19" t="s">
        <v>210</v>
      </c>
      <c r="C71" s="59">
        <v>1962</v>
      </c>
      <c r="D71" s="59">
        <v>702.1</v>
      </c>
      <c r="E71" s="70">
        <f>D71*$E$10</f>
        <v>486702.74099999998</v>
      </c>
      <c r="F71" s="70">
        <f t="shared" si="46"/>
        <v>417573.97499999992</v>
      </c>
      <c r="G71" s="70">
        <f>D71*$G$10</f>
        <v>269852.13500000001</v>
      </c>
      <c r="H71" s="70">
        <f>D71*$H$10</f>
        <v>284301.353</v>
      </c>
      <c r="I71" s="70">
        <f>D71*$I$10</f>
        <v>153170.136</v>
      </c>
      <c r="J71" s="76">
        <f t="shared" si="47"/>
        <v>5298250.2089999998</v>
      </c>
      <c r="K71" s="70"/>
      <c r="L71" s="70">
        <f t="shared" si="48"/>
        <v>2822603.483</v>
      </c>
      <c r="M71" s="70">
        <f t="shared" si="49"/>
        <v>7115994.1300000008</v>
      </c>
      <c r="N71" s="70">
        <f t="shared" si="50"/>
        <v>1087588.0049999999</v>
      </c>
      <c r="O71" s="70">
        <f t="shared" si="51"/>
        <v>17936036.166999999</v>
      </c>
    </row>
    <row r="72" spans="1:15" ht="13.5" thickBot="1">
      <c r="A72" s="74">
        <v>27</v>
      </c>
      <c r="B72" s="19" t="s">
        <v>95</v>
      </c>
      <c r="C72" s="59">
        <v>1963</v>
      </c>
      <c r="D72" s="59">
        <v>1516.5</v>
      </c>
      <c r="E72" s="70">
        <f>D72*$E$10</f>
        <v>1051252.9649999999</v>
      </c>
      <c r="F72" s="70">
        <f t="shared" si="46"/>
        <v>901938.37499999988</v>
      </c>
      <c r="G72" s="70">
        <f>D72*$G$10</f>
        <v>582866.77500000002</v>
      </c>
      <c r="H72" s="70">
        <f>D72*$H$10</f>
        <v>614076.34499999997</v>
      </c>
      <c r="I72" s="70">
        <f>D72*$I$10</f>
        <v>330839.64</v>
      </c>
      <c r="J72" s="76">
        <f t="shared" si="47"/>
        <v>11443948.785</v>
      </c>
      <c r="K72" s="70">
        <f>D72*$K$10</f>
        <v>2757360.96</v>
      </c>
      <c r="L72" s="70">
        <f t="shared" si="48"/>
        <v>6096678.794999999</v>
      </c>
      <c r="M72" s="70">
        <f t="shared" si="49"/>
        <v>15370182.450000001</v>
      </c>
      <c r="N72" s="70">
        <f t="shared" si="50"/>
        <v>2349134.3249999997</v>
      </c>
      <c r="O72" s="70">
        <f t="shared" si="51"/>
        <v>41498279.414999999</v>
      </c>
    </row>
    <row r="73" spans="1:15" ht="13.5" thickBot="1">
      <c r="A73" s="74">
        <v>28</v>
      </c>
      <c r="B73" s="19" t="s">
        <v>185</v>
      </c>
      <c r="C73" s="59">
        <v>1964</v>
      </c>
      <c r="D73" s="59">
        <v>247.1</v>
      </c>
      <c r="E73" s="70"/>
      <c r="F73" s="70">
        <f t="shared" si="46"/>
        <v>146962.72499999998</v>
      </c>
      <c r="G73" s="70"/>
      <c r="H73" s="70"/>
      <c r="I73" s="70"/>
      <c r="J73" s="76">
        <f t="shared" si="47"/>
        <v>1864688.2589999998</v>
      </c>
      <c r="K73" s="70"/>
      <c r="L73" s="70">
        <f t="shared" si="48"/>
        <v>993398.83299999987</v>
      </c>
      <c r="M73" s="70">
        <f t="shared" si="49"/>
        <v>2504432.6300000004</v>
      </c>
      <c r="N73" s="70">
        <f t="shared" si="50"/>
        <v>382770.255</v>
      </c>
      <c r="O73" s="70">
        <f t="shared" si="51"/>
        <v>5892252.7020000005</v>
      </c>
    </row>
    <row r="124" spans="1:5">
      <c r="E124" s="72"/>
    </row>
    <row r="126" spans="1:5">
      <c r="A126" s="13"/>
      <c r="B126" s="13"/>
      <c r="C126" s="41"/>
      <c r="D126" s="41"/>
    </row>
    <row r="127" spans="1:5">
      <c r="A127" s="13"/>
      <c r="B127" s="13"/>
      <c r="C127" s="41"/>
      <c r="D127" s="41"/>
    </row>
    <row r="128" spans="1:5">
      <c r="A128" s="13"/>
      <c r="B128" s="13"/>
      <c r="C128" s="41"/>
      <c r="D128" s="41"/>
    </row>
    <row r="129" spans="1:1">
      <c r="A129" s="94"/>
    </row>
  </sheetData>
  <mergeCells count="17">
    <mergeCell ref="B1:N1"/>
    <mergeCell ref="A3:A5"/>
    <mergeCell ref="B3:B5"/>
    <mergeCell ref="D3:D5"/>
    <mergeCell ref="E3:O3"/>
    <mergeCell ref="E4:I4"/>
    <mergeCell ref="J4:J5"/>
    <mergeCell ref="K4:K5"/>
    <mergeCell ref="L4:L5"/>
    <mergeCell ref="A10:D10"/>
    <mergeCell ref="C3:C5"/>
    <mergeCell ref="O4:O9"/>
    <mergeCell ref="M4:M5"/>
    <mergeCell ref="N4:N5"/>
    <mergeCell ref="A7:D7"/>
    <mergeCell ref="A8:D8"/>
    <mergeCell ref="A9:D9"/>
  </mergeCells>
  <pageMargins left="0.31496062992125984" right="0.31496062992125984" top="0.35433070866141736" bottom="0.35433070866141736" header="0.31496062992125984" footer="0.31496062992125984"/>
  <pageSetup paperSize="9" scale="63" fitToHeight="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</vt:lpstr>
      <vt:lpstr>программа</vt:lpstr>
      <vt:lpstr>актуализ</vt:lpstr>
      <vt:lpstr>ПЛАН</vt:lpstr>
      <vt:lpstr>стоимость</vt:lpstr>
      <vt:lpstr>стомость на 3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Санников</cp:lastModifiedBy>
  <cp:lastPrinted>2016-07-15T02:31:57Z</cp:lastPrinted>
  <dcterms:created xsi:type="dcterms:W3CDTF">2014-09-15T23:52:57Z</dcterms:created>
  <dcterms:modified xsi:type="dcterms:W3CDTF">2016-07-24T23:17:52Z</dcterms:modified>
</cp:coreProperties>
</file>