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2\TEMP\УК\Казнадзей М Ю\Бакина\ПРОГРАММЫ\2024\Программа СПОРТ 2024\1. изменения ХХХ-па от 15.03.2024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7" i="1" l="1"/>
  <c r="E256" i="1"/>
  <c r="E255" i="1"/>
  <c r="E254" i="1"/>
  <c r="D253" i="1"/>
  <c r="E253" i="1" s="1"/>
  <c r="C253" i="1"/>
  <c r="E252" i="1"/>
  <c r="E251" i="1"/>
  <c r="E250" i="1"/>
  <c r="E249" i="1"/>
  <c r="D248" i="1"/>
  <c r="C248" i="1"/>
  <c r="E247" i="1"/>
  <c r="E246" i="1"/>
  <c r="E245" i="1"/>
  <c r="E244" i="1"/>
  <c r="D243" i="1"/>
  <c r="C243" i="1"/>
  <c r="E241" i="1"/>
  <c r="E240" i="1"/>
  <c r="E239" i="1"/>
  <c r="E238" i="1"/>
  <c r="D237" i="1"/>
  <c r="C237" i="1"/>
  <c r="E236" i="1"/>
  <c r="E235" i="1"/>
  <c r="E234" i="1"/>
  <c r="E233" i="1"/>
  <c r="D232" i="1"/>
  <c r="E232" i="1" s="1"/>
  <c r="C232" i="1"/>
  <c r="E231" i="1"/>
  <c r="E230" i="1"/>
  <c r="E229" i="1"/>
  <c r="E228" i="1"/>
  <c r="D227" i="1"/>
  <c r="C227" i="1"/>
  <c r="E225" i="1"/>
  <c r="E224" i="1"/>
  <c r="E223" i="1"/>
  <c r="E222" i="1"/>
  <c r="D221" i="1"/>
  <c r="E221" i="1" s="1"/>
  <c r="C221" i="1"/>
  <c r="E220" i="1"/>
  <c r="E219" i="1"/>
  <c r="E218" i="1"/>
  <c r="E217" i="1"/>
  <c r="D216" i="1"/>
  <c r="C216" i="1"/>
  <c r="E213" i="1"/>
  <c r="E212" i="1"/>
  <c r="E211" i="1"/>
  <c r="E210" i="1"/>
  <c r="D209" i="1"/>
  <c r="C209" i="1"/>
  <c r="E208" i="1"/>
  <c r="E207" i="1"/>
  <c r="E206" i="1"/>
  <c r="E205" i="1"/>
  <c r="D204" i="1"/>
  <c r="C204" i="1"/>
  <c r="E188" i="1"/>
  <c r="E187" i="1"/>
  <c r="E186" i="1"/>
  <c r="E185" i="1"/>
  <c r="D184" i="1"/>
  <c r="C184" i="1"/>
  <c r="E183" i="1"/>
  <c r="E182" i="1"/>
  <c r="E181" i="1"/>
  <c r="E180" i="1"/>
  <c r="D179" i="1"/>
  <c r="C179" i="1"/>
  <c r="E178" i="1"/>
  <c r="E177" i="1"/>
  <c r="E176" i="1"/>
  <c r="E175" i="1"/>
  <c r="D174" i="1"/>
  <c r="C174" i="1"/>
  <c r="E173" i="1"/>
  <c r="E172" i="1"/>
  <c r="E171" i="1"/>
  <c r="E170" i="1"/>
  <c r="D169" i="1"/>
  <c r="C169" i="1"/>
  <c r="E167" i="1"/>
  <c r="E166" i="1"/>
  <c r="E165" i="1"/>
  <c r="E164" i="1"/>
  <c r="D163" i="1"/>
  <c r="C163" i="1"/>
  <c r="E162" i="1"/>
  <c r="E161" i="1"/>
  <c r="E160" i="1"/>
  <c r="E159" i="1"/>
  <c r="D158" i="1"/>
  <c r="C158" i="1"/>
  <c r="E157" i="1"/>
  <c r="E156" i="1"/>
  <c r="E155" i="1"/>
  <c r="E154" i="1"/>
  <c r="D153" i="1"/>
  <c r="C153" i="1"/>
  <c r="E151" i="1"/>
  <c r="E150" i="1"/>
  <c r="E149" i="1"/>
  <c r="E148" i="1"/>
  <c r="D147" i="1"/>
  <c r="C147" i="1"/>
  <c r="E146" i="1"/>
  <c r="E145" i="1"/>
  <c r="E144" i="1"/>
  <c r="E143" i="1"/>
  <c r="D142" i="1"/>
  <c r="C142" i="1"/>
  <c r="E139" i="1"/>
  <c r="E138" i="1"/>
  <c r="E137" i="1"/>
  <c r="E136" i="1"/>
  <c r="D135" i="1"/>
  <c r="C135" i="1"/>
  <c r="E134" i="1"/>
  <c r="E133" i="1"/>
  <c r="E132" i="1"/>
  <c r="E131" i="1"/>
  <c r="D130" i="1"/>
  <c r="C130" i="1"/>
  <c r="E92" i="1"/>
  <c r="E91" i="1"/>
  <c r="E90" i="1"/>
  <c r="E89" i="1"/>
  <c r="D88" i="1"/>
  <c r="C88" i="1"/>
  <c r="E87" i="1"/>
  <c r="E86" i="1"/>
  <c r="E85" i="1"/>
  <c r="E84" i="1"/>
  <c r="D83" i="1"/>
  <c r="C83" i="1"/>
  <c r="E53" i="1"/>
  <c r="E54" i="1"/>
  <c r="E55" i="1"/>
  <c r="E56" i="1"/>
  <c r="C42" i="1"/>
  <c r="E42" i="1" s="1"/>
  <c r="C43" i="1"/>
  <c r="C45" i="1"/>
  <c r="E45" i="1" s="1"/>
  <c r="C44" i="1"/>
  <c r="D24" i="1"/>
  <c r="C24" i="1"/>
  <c r="E38" i="1"/>
  <c r="E37" i="1"/>
  <c r="E36" i="1"/>
  <c r="E35" i="1"/>
  <c r="D34" i="1"/>
  <c r="C34" i="1"/>
  <c r="E113" i="1"/>
  <c r="E112" i="1"/>
  <c r="E111" i="1"/>
  <c r="E110" i="1"/>
  <c r="D109" i="1"/>
  <c r="C109" i="1"/>
  <c r="E108" i="1"/>
  <c r="E107" i="1"/>
  <c r="E106" i="1"/>
  <c r="E105" i="1"/>
  <c r="D104" i="1"/>
  <c r="C104" i="1"/>
  <c r="E103" i="1"/>
  <c r="E102" i="1"/>
  <c r="E101" i="1"/>
  <c r="E100" i="1"/>
  <c r="D99" i="1"/>
  <c r="C99" i="1"/>
  <c r="E98" i="1"/>
  <c r="E97" i="1"/>
  <c r="E96" i="1"/>
  <c r="E95" i="1"/>
  <c r="D94" i="1"/>
  <c r="C94" i="1"/>
  <c r="E82" i="1"/>
  <c r="E81" i="1"/>
  <c r="E80" i="1"/>
  <c r="E79" i="1"/>
  <c r="D78" i="1"/>
  <c r="C78" i="1"/>
  <c r="E77" i="1"/>
  <c r="E76" i="1"/>
  <c r="E75" i="1"/>
  <c r="E74" i="1"/>
  <c r="D73" i="1"/>
  <c r="C73" i="1"/>
  <c r="E72" i="1"/>
  <c r="E71" i="1"/>
  <c r="E70" i="1"/>
  <c r="E69" i="1"/>
  <c r="D68" i="1"/>
  <c r="C68" i="1"/>
  <c r="E66" i="1"/>
  <c r="E65" i="1"/>
  <c r="E64" i="1"/>
  <c r="E63" i="1"/>
  <c r="D62" i="1"/>
  <c r="C62" i="1"/>
  <c r="E61" i="1"/>
  <c r="E60" i="1"/>
  <c r="E59" i="1"/>
  <c r="E58" i="1"/>
  <c r="D57" i="1"/>
  <c r="C57" i="1"/>
  <c r="D52" i="1"/>
  <c r="C52" i="1"/>
  <c r="E50" i="1"/>
  <c r="E49" i="1"/>
  <c r="E48" i="1"/>
  <c r="E47" i="1"/>
  <c r="D46" i="1"/>
  <c r="C46" i="1"/>
  <c r="D41" i="1"/>
  <c r="E33" i="1"/>
  <c r="E32" i="1"/>
  <c r="E31" i="1"/>
  <c r="E30" i="1"/>
  <c r="D29" i="1"/>
  <c r="C29" i="1"/>
  <c r="E28" i="1"/>
  <c r="E27" i="1"/>
  <c r="E26" i="1"/>
  <c r="E25" i="1"/>
  <c r="E243" i="1" l="1"/>
  <c r="E216" i="1"/>
  <c r="E209" i="1"/>
  <c r="E204" i="1"/>
  <c r="E227" i="1"/>
  <c r="E237" i="1"/>
  <c r="E248" i="1"/>
  <c r="E169" i="1"/>
  <c r="E179" i="1"/>
  <c r="E163" i="1"/>
  <c r="E142" i="1"/>
  <c r="E147" i="1"/>
  <c r="E174" i="1"/>
  <c r="C41" i="1"/>
  <c r="E41" i="1" s="1"/>
  <c r="E130" i="1"/>
  <c r="E153" i="1"/>
  <c r="E184" i="1"/>
  <c r="E135" i="1"/>
  <c r="E158" i="1"/>
  <c r="E83" i="1"/>
  <c r="E52" i="1"/>
  <c r="E88" i="1"/>
  <c r="E73" i="1"/>
  <c r="E104" i="1"/>
  <c r="E94" i="1"/>
  <c r="E46" i="1"/>
  <c r="E44" i="1"/>
  <c r="E78" i="1"/>
  <c r="E68" i="1"/>
  <c r="E57" i="1"/>
  <c r="E99" i="1"/>
  <c r="E29" i="1"/>
  <c r="E109" i="1"/>
  <c r="E62" i="1"/>
  <c r="E34" i="1"/>
  <c r="E24" i="1"/>
  <c r="E43" i="1"/>
</calcChain>
</file>

<file path=xl/sharedStrings.xml><?xml version="1.0" encoding="utf-8"?>
<sst xmlns="http://schemas.openxmlformats.org/spreadsheetml/2006/main" count="350" uniqueCount="68">
  <si>
    <t>Наименование Программы, структурного элемента, цели, задачи, показателя</t>
  </si>
  <si>
    <t>Действующая редакция</t>
  </si>
  <si>
    <t>Планируемая редакция</t>
  </si>
  <si>
    <t>Причины</t>
  </si>
  <si>
    <t>Изменение цели Программы</t>
  </si>
  <si>
    <t>Изменение задач структурного элемента</t>
  </si>
  <si>
    <t>Изменение индикативных показателей Программы (структурного элемента)</t>
  </si>
  <si>
    <t>Изменение финансирования, тыс. руб.</t>
  </si>
  <si>
    <t>Наименование направления, структурного элемента Программы</t>
  </si>
  <si>
    <t>Источники финансирования</t>
  </si>
  <si>
    <t>Отклонение</t>
  </si>
  <si>
    <t>всего</t>
  </si>
  <si>
    <t>федеральный бюджет</t>
  </si>
  <si>
    <t xml:space="preserve">региональный бюджет </t>
  </si>
  <si>
    <t>бюджет городского округа</t>
  </si>
  <si>
    <t>иные источники</t>
  </si>
  <si>
    <t>Пояснительная записка</t>
  </si>
  <si>
    <t>к проекту постановления о внесении изменений в муниципальную программу</t>
  </si>
  <si>
    <t>(наименование)</t>
  </si>
  <si>
    <t>к Порядку принятия решений о разработке муниципальных программ, их формирования и реализации</t>
  </si>
  <si>
    <t xml:space="preserve">Приложение 8
</t>
  </si>
  <si>
    <t>2024 год</t>
  </si>
  <si>
    <t xml:space="preserve">Денежные средства доведенные на выполнение муниципального задания в соответствии с решением Думы № 178 от 06.12.2023 </t>
  </si>
  <si>
    <t>2025 год</t>
  </si>
  <si>
    <t>2026 год</t>
  </si>
  <si>
    <t>-</t>
  </si>
  <si>
    <t>Изменение структурного элемента</t>
  </si>
  <si>
    <t>Денежные средства доведенные на выполнение муниципального задания в соответствии с решением Думы № 178 от 06.12.2023 и решением Думы №200 от 06.03.2024</t>
  </si>
  <si>
    <t>Количество поставленного инвентаря и оборудования</t>
  </si>
  <si>
    <t>Структурный элемент 1.3 "Организация физкультурно-массовой работы с населением"</t>
  </si>
  <si>
    <t>В связи с выделением ден.средств из краевого бюджета на реализацию мероприятий на основании Закона Приморского края от 22.12.2023 №495-КЗ "О краевом бюджете на 2024 год и плановый период 2025 и 2026 годов" (на приобретение 2х снегоходов)</t>
  </si>
  <si>
    <t>Структурный элемент 1.4 "Спортивная инфраструктура"</t>
  </si>
  <si>
    <t>Количество мероприятий, направленных на обеспечение необходимых условий для функционирования спортивных сооружений</t>
  </si>
  <si>
    <t>Денежные средства доведенные в соответствии с решением Думы № 178 от 06.12.2023 и решением Думы № 200 от 06.03.2024 (на установку освещения на стадионе МБУ ДО СШ "Вертикаль")</t>
  </si>
  <si>
    <t>Количество реконструированных, капитально отремонтированных объектов спорта</t>
  </si>
  <si>
    <t>В связи с выделением ден.средств из краевого бюджета на реализацию мероприятий на основании Закона Приморского края от 22.12.2023 №495-КЗ "О краевом бюджете на 2024 год и плановый период 2025 и 2026 годов" (на ремонт МБУ ДО СШ "Гранит" -в части ремонта фасада)</t>
  </si>
  <si>
    <t xml:space="preserve">Количество установленных плоскостных сооружений </t>
  </si>
  <si>
    <t xml:space="preserve">В связи с невыделением ден.средств из краевого бюджета на реализацию мероприятий на основании Закона Приморского края от 22.12.2023 №495-КЗ "О краевом бюджете на 2024 год и плановый период 2025 и 2026 годов" </t>
  </si>
  <si>
    <t xml:space="preserve">Муниципальная программа «Развитие физической культуры и спорта Дальнегорского городского округа», всего, в том числе: </t>
  </si>
  <si>
    <t xml:space="preserve">Муниципальная программа «Развитие физической культуры и спорта Дальнегорского городского округа», УКС и МП администрации Дальнегорского городского округа </t>
  </si>
  <si>
    <t xml:space="preserve">Муниципальная программа «Развитие физической культуры и спорта Дальнегорского городского округа», Управление образования администрации Дальнегорского городского округа </t>
  </si>
  <si>
    <t>Денежные средства приведены в соответствии с решением Думы № 178 от 06.12.2023 и решением Думы № 200 от 06.03.2024</t>
  </si>
  <si>
    <t>Направление 1 "Привлечение населения к занятиям физической культурой и спортом, обеспечение населения Дальнегорского городского округа безопасной спортивной инфраструктурой"</t>
  </si>
  <si>
    <t>Структурный элемент 1.1 "Муниципальный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(Дальнегорский городской округ)"</t>
  </si>
  <si>
    <t>"Муниципальный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(Дальнегорский городской округ)"</t>
  </si>
  <si>
    <t>Государственная поддержка организаций, входящих в систему спортивной подготовки</t>
  </si>
  <si>
    <t>Денежные средства приведены в соответствие с Законом Приморского края от 22.12.2023 №495-КЗ "О краевом бюджете на 2024 год и плановый период 2025 и 2026 годов"</t>
  </si>
  <si>
    <t>Структурный элемент 1.2    "Подготовка спортивного резерва"</t>
  </si>
  <si>
    <t>Комплекс процессных мероприятий  "Подготовка спортивного резерва"</t>
  </si>
  <si>
    <t>Расходы на финансовое обеспечение выполнения муниципального задания на оказание муниципальной услуги</t>
  </si>
  <si>
    <t>Обеспечение уровня финансирования спортивной подготовки в соответствие с требованиями федеральных стандартов спортивной подготовки</t>
  </si>
  <si>
    <t>Комплекс процессных мероприятий "Организация физкультурно-массовой работы с населением"</t>
  </si>
  <si>
    <t>Организация проведения городских спортивно-массовых мероприятий на территории Дальнегорского городского округа, а также участие в соревнованиях, турнирах различного уровня, в том числе оплата проезда, проживания и суточных</t>
  </si>
  <si>
    <t>Приобретение и поставка спортивного инвентаря, спортивного оборудования и иного имущества для развития массового спорта</t>
  </si>
  <si>
    <t xml:space="preserve">Денежные средства приведены в соответствие с решением Думы № 178 от 06.12.2023 </t>
  </si>
  <si>
    <t>Организация и проведение мероприятий в рамках Всероссийского физкультурно-спортивного комплекса "Готов к труду и обороне" (ГТО)</t>
  </si>
  <si>
    <t>Организация физкультурно-спортивной работы по месту жительства</t>
  </si>
  <si>
    <t xml:space="preserve">Денежные средства приведены в соответствие с  Законом Приморского края от 22.12.2023 № 495-КЗ "О краевом бюджете на 2024 год и плановый период 2025 и 2026 годов" </t>
  </si>
  <si>
    <t>Комплекс процессных мероприятий  "Спортивная инфраструктура"</t>
  </si>
  <si>
    <t>Структурный элемент 1.4   "Спортивная инфраструктура"</t>
  </si>
  <si>
    <t xml:space="preserve">Содержание территории лыжной базы </t>
  </si>
  <si>
    <t>Обеспечение необходимых условий для функционирования спортивных сооружений</t>
  </si>
  <si>
    <t>Модернизация сооружений  спорта и дополнительного образования в сфере физической культуры и спорта</t>
  </si>
  <si>
    <t>Приведено в соотвествие с решением Думы № 178 от 06.12.2023</t>
  </si>
  <si>
    <t xml:space="preserve"> В связи с выделением ден.средств из краевого бюджета на реализацию мероприятий на основании Закона Приморского края от 22.12.2023 №495-КЗ "О краевом бюджете на 2024 год и плановый период 2025 и 2026 годов" (на ремонт МБУ ДО СШ "Гранит" -в части ремонта фасада)</t>
  </si>
  <si>
    <t xml:space="preserve">Приведено  в соответствие с решением Думы № 178 от 06.12.2023 </t>
  </si>
  <si>
    <t xml:space="preserve"> В связи с невыделением ден.средств из краевого бюджета на реализацию мероприятий на основании Закона Приморского края от 22.12.2023 №495-КЗ "О краевом бюджете на 2024 год и плановый период 2025 и 2026 годов" </t>
  </si>
  <si>
    <t>Развитие физической культуры и спорта Дальнегорского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</si>
</sst>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Fill="1" applyBorder="1"/>
    <xf numFmtId="0" fontId="0" fillId="0" borderId="0" xfId="0" applyFill="1"/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tabSelected="1" workbookViewId="0">
      <selection activeCell="D43" sqref="D43"/>
    </sheetView>
  </sheetViews>
  <sheetFormatPr defaultRowHeight="15" x14ac:dyDescent="0.25"/>
  <cols>
    <col min="1" max="1" width="41.5703125" customWidth="1"/>
    <col min="2" max="2" width="22" customWidth="1"/>
    <col min="3" max="3" width="16.42578125" customWidth="1"/>
    <col min="4" max="4" width="17.7109375" customWidth="1"/>
    <col min="5" max="5" width="20" customWidth="1"/>
    <col min="6" max="6" width="37.28515625" customWidth="1"/>
  </cols>
  <sheetData>
    <row r="1" spans="1:6" ht="18" customHeight="1" x14ac:dyDescent="0.25">
      <c r="F1" s="3" t="s">
        <v>20</v>
      </c>
    </row>
    <row r="2" spans="1:6" ht="63.75" customHeight="1" x14ac:dyDescent="0.25">
      <c r="F2" s="4" t="s">
        <v>19</v>
      </c>
    </row>
    <row r="3" spans="1:6" x14ac:dyDescent="0.25">
      <c r="A3" s="51" t="s">
        <v>16</v>
      </c>
      <c r="B3" s="51"/>
      <c r="C3" s="51"/>
      <c r="D3" s="51"/>
      <c r="E3" s="51"/>
      <c r="F3" s="51"/>
    </row>
    <row r="4" spans="1:6" x14ac:dyDescent="0.25">
      <c r="A4" s="51" t="s">
        <v>17</v>
      </c>
      <c r="B4" s="51"/>
      <c r="C4" s="51"/>
      <c r="D4" s="51"/>
      <c r="E4" s="51"/>
      <c r="F4" s="51"/>
    </row>
    <row r="5" spans="1:6" x14ac:dyDescent="0.25">
      <c r="A5" s="52" t="s">
        <v>67</v>
      </c>
      <c r="B5" s="52"/>
      <c r="C5" s="52"/>
      <c r="D5" s="52"/>
      <c r="E5" s="52"/>
      <c r="F5" s="52"/>
    </row>
    <row r="6" spans="1:6" ht="20.25" customHeight="1" x14ac:dyDescent="0.25">
      <c r="A6" s="53" t="s">
        <v>18</v>
      </c>
      <c r="B6" s="54"/>
      <c r="C6" s="54"/>
      <c r="D6" s="54"/>
      <c r="E6" s="54"/>
      <c r="F6" s="54"/>
    </row>
    <row r="7" spans="1:6" ht="13.5" customHeight="1" x14ac:dyDescent="0.25">
      <c r="A7" s="55" t="s">
        <v>21</v>
      </c>
      <c r="B7" s="55"/>
      <c r="C7" s="55"/>
      <c r="D7" s="55"/>
      <c r="E7" s="55"/>
      <c r="F7" s="55"/>
    </row>
    <row r="8" spans="1:6" ht="30" customHeight="1" x14ac:dyDescent="0.25">
      <c r="A8" s="1" t="s">
        <v>0</v>
      </c>
      <c r="B8" s="36" t="s">
        <v>1</v>
      </c>
      <c r="C8" s="36"/>
      <c r="D8" s="36" t="s">
        <v>2</v>
      </c>
      <c r="E8" s="36"/>
      <c r="F8" s="5" t="s">
        <v>3</v>
      </c>
    </row>
    <row r="9" spans="1:6" x14ac:dyDescent="0.25">
      <c r="A9" s="36" t="s">
        <v>4</v>
      </c>
      <c r="B9" s="36"/>
      <c r="C9" s="36"/>
      <c r="D9" s="36"/>
      <c r="E9" s="36"/>
      <c r="F9" s="36"/>
    </row>
    <row r="10" spans="1:6" x14ac:dyDescent="0.25">
      <c r="A10" s="2"/>
      <c r="B10" s="36" t="s">
        <v>25</v>
      </c>
      <c r="C10" s="36"/>
      <c r="D10" s="36" t="s">
        <v>25</v>
      </c>
      <c r="E10" s="36"/>
      <c r="F10" s="2"/>
    </row>
    <row r="11" spans="1:6" x14ac:dyDescent="0.25">
      <c r="A11" s="43" t="s">
        <v>26</v>
      </c>
      <c r="B11" s="44"/>
      <c r="C11" s="44"/>
      <c r="D11" s="44"/>
      <c r="E11" s="44"/>
      <c r="F11" s="45"/>
    </row>
    <row r="12" spans="1:6" ht="23.25" customHeight="1" x14ac:dyDescent="0.25">
      <c r="A12" s="8"/>
      <c r="B12" s="39"/>
      <c r="C12" s="40"/>
      <c r="D12" s="41"/>
      <c r="E12" s="42"/>
      <c r="F12" s="11"/>
    </row>
    <row r="13" spans="1:6" x14ac:dyDescent="0.25">
      <c r="A13" s="43" t="s">
        <v>5</v>
      </c>
      <c r="B13" s="44"/>
      <c r="C13" s="44"/>
      <c r="D13" s="44"/>
      <c r="E13" s="44"/>
      <c r="F13" s="45"/>
    </row>
    <row r="14" spans="1:6" ht="26.25" customHeight="1" x14ac:dyDescent="0.25">
      <c r="A14" s="8"/>
      <c r="B14" s="39"/>
      <c r="C14" s="40"/>
      <c r="D14" s="41"/>
      <c r="E14" s="42"/>
      <c r="F14" s="11"/>
    </row>
    <row r="15" spans="1:6" x14ac:dyDescent="0.25">
      <c r="A15" s="36" t="s">
        <v>6</v>
      </c>
      <c r="B15" s="36"/>
      <c r="C15" s="36"/>
      <c r="D15" s="36"/>
      <c r="E15" s="36"/>
      <c r="F15" s="36"/>
    </row>
    <row r="16" spans="1:6" x14ac:dyDescent="0.25">
      <c r="A16" s="36" t="s">
        <v>29</v>
      </c>
      <c r="B16" s="36"/>
      <c r="C16" s="36"/>
      <c r="D16" s="36"/>
      <c r="E16" s="36"/>
      <c r="F16" s="36"/>
    </row>
    <row r="17" spans="1:6" ht="79.5" customHeight="1" x14ac:dyDescent="0.25">
      <c r="A17" s="19" t="s">
        <v>28</v>
      </c>
      <c r="B17" s="35">
        <v>0</v>
      </c>
      <c r="C17" s="35"/>
      <c r="D17" s="35">
        <v>2</v>
      </c>
      <c r="E17" s="35"/>
      <c r="F17" s="19" t="s">
        <v>30</v>
      </c>
    </row>
    <row r="18" spans="1:6" ht="15" customHeight="1" x14ac:dyDescent="0.25">
      <c r="A18" s="32" t="s">
        <v>31</v>
      </c>
      <c r="B18" s="33"/>
      <c r="C18" s="33"/>
      <c r="D18" s="33"/>
      <c r="E18" s="33"/>
      <c r="F18" s="34"/>
    </row>
    <row r="19" spans="1:6" ht="65.25" customHeight="1" x14ac:dyDescent="0.25">
      <c r="A19" s="19" t="s">
        <v>32</v>
      </c>
      <c r="B19" s="35">
        <v>3</v>
      </c>
      <c r="C19" s="35"/>
      <c r="D19" s="35">
        <v>1</v>
      </c>
      <c r="E19" s="35"/>
      <c r="F19" s="19" t="s">
        <v>33</v>
      </c>
    </row>
    <row r="20" spans="1:6" ht="89.25" x14ac:dyDescent="0.25">
      <c r="A20" s="19" t="s">
        <v>34</v>
      </c>
      <c r="B20" s="35">
        <v>2</v>
      </c>
      <c r="C20" s="35"/>
      <c r="D20" s="35">
        <v>1</v>
      </c>
      <c r="E20" s="35"/>
      <c r="F20" s="19" t="s">
        <v>35</v>
      </c>
    </row>
    <row r="21" spans="1:6" ht="76.5" x14ac:dyDescent="0.25">
      <c r="A21" s="19" t="s">
        <v>36</v>
      </c>
      <c r="B21" s="35">
        <v>4</v>
      </c>
      <c r="C21" s="35"/>
      <c r="D21" s="35">
        <v>0</v>
      </c>
      <c r="E21" s="35"/>
      <c r="F21" s="19" t="s">
        <v>37</v>
      </c>
    </row>
    <row r="22" spans="1:6" x14ac:dyDescent="0.25">
      <c r="A22" s="36" t="s">
        <v>7</v>
      </c>
      <c r="B22" s="36"/>
      <c r="C22" s="36"/>
      <c r="D22" s="36"/>
      <c r="E22" s="36"/>
      <c r="F22" s="36"/>
    </row>
    <row r="23" spans="1:6" ht="30" x14ac:dyDescent="0.25">
      <c r="A23" s="7" t="s">
        <v>8</v>
      </c>
      <c r="B23" s="7" t="s">
        <v>9</v>
      </c>
      <c r="C23" s="7" t="s">
        <v>1</v>
      </c>
      <c r="D23" s="7" t="s">
        <v>2</v>
      </c>
      <c r="E23" s="6" t="s">
        <v>10</v>
      </c>
      <c r="F23" s="6" t="s">
        <v>3</v>
      </c>
    </row>
    <row r="24" spans="1:6" x14ac:dyDescent="0.25">
      <c r="A24" s="37" t="s">
        <v>38</v>
      </c>
      <c r="B24" s="14" t="s">
        <v>11</v>
      </c>
      <c r="C24" s="9">
        <f>C28+C27+C26+C25</f>
        <v>520231.33</v>
      </c>
      <c r="D24" s="9">
        <f>D28+D27+D26+D25</f>
        <v>142613.53</v>
      </c>
      <c r="E24" s="9">
        <f t="shared" ref="E24:E27" si="0">D24-C24</f>
        <v>-377617.80000000005</v>
      </c>
      <c r="F24" s="38" t="s">
        <v>41</v>
      </c>
    </row>
    <row r="25" spans="1:6" x14ac:dyDescent="0.25">
      <c r="A25" s="37"/>
      <c r="B25" s="14" t="s">
        <v>12</v>
      </c>
      <c r="C25" s="9">
        <v>971.3</v>
      </c>
      <c r="D25" s="9">
        <v>669.79</v>
      </c>
      <c r="E25" s="9">
        <f t="shared" si="0"/>
        <v>-301.51</v>
      </c>
      <c r="F25" s="38"/>
    </row>
    <row r="26" spans="1:6" x14ac:dyDescent="0.25">
      <c r="A26" s="37"/>
      <c r="B26" s="14" t="s">
        <v>13</v>
      </c>
      <c r="C26" s="9">
        <v>364250.28</v>
      </c>
      <c r="D26" s="9">
        <v>19544.740000000002</v>
      </c>
      <c r="E26" s="9">
        <f t="shared" si="0"/>
        <v>-344705.54000000004</v>
      </c>
      <c r="F26" s="38"/>
    </row>
    <row r="27" spans="1:6" ht="25.5" x14ac:dyDescent="0.25">
      <c r="A27" s="37"/>
      <c r="B27" s="14" t="s">
        <v>14</v>
      </c>
      <c r="C27" s="9">
        <v>146009.75</v>
      </c>
      <c r="D27" s="9">
        <v>113753.18</v>
      </c>
      <c r="E27" s="9">
        <f t="shared" si="0"/>
        <v>-32256.570000000007</v>
      </c>
      <c r="F27" s="38"/>
    </row>
    <row r="28" spans="1:6" x14ac:dyDescent="0.25">
      <c r="A28" s="37"/>
      <c r="B28" s="14" t="s">
        <v>15</v>
      </c>
      <c r="C28" s="9">
        <v>9000</v>
      </c>
      <c r="D28" s="9">
        <v>8645.82</v>
      </c>
      <c r="E28" s="9">
        <f>D28-C28</f>
        <v>-354.18000000000029</v>
      </c>
      <c r="F28" s="38"/>
    </row>
    <row r="29" spans="1:6" x14ac:dyDescent="0.25">
      <c r="A29" s="37" t="s">
        <v>39</v>
      </c>
      <c r="B29" s="14" t="s">
        <v>11</v>
      </c>
      <c r="C29" s="9">
        <f>C30+C31+C32+C33</f>
        <v>509789.06999999995</v>
      </c>
      <c r="D29" s="9">
        <f>D30+D31+D32+D33</f>
        <v>142613.53</v>
      </c>
      <c r="E29" s="9">
        <f t="shared" ref="E29:E32" si="1">D29-C29</f>
        <v>-367175.53999999992</v>
      </c>
      <c r="F29" s="38"/>
    </row>
    <row r="30" spans="1:6" x14ac:dyDescent="0.25">
      <c r="A30" s="37"/>
      <c r="B30" s="14" t="s">
        <v>12</v>
      </c>
      <c r="C30" s="9">
        <v>971.3</v>
      </c>
      <c r="D30" s="9">
        <v>669.79</v>
      </c>
      <c r="E30" s="9">
        <f t="shared" si="1"/>
        <v>-301.51</v>
      </c>
      <c r="F30" s="38"/>
    </row>
    <row r="31" spans="1:6" x14ac:dyDescent="0.25">
      <c r="A31" s="37"/>
      <c r="B31" s="14" t="s">
        <v>13</v>
      </c>
      <c r="C31" s="9">
        <v>353912.44</v>
      </c>
      <c r="D31" s="9">
        <v>19544.740000000002</v>
      </c>
      <c r="E31" s="9">
        <f t="shared" si="1"/>
        <v>-334367.7</v>
      </c>
      <c r="F31" s="38"/>
    </row>
    <row r="32" spans="1:6" ht="25.5" x14ac:dyDescent="0.25">
      <c r="A32" s="37"/>
      <c r="B32" s="14" t="s">
        <v>14</v>
      </c>
      <c r="C32" s="9">
        <v>145905.32999999999</v>
      </c>
      <c r="D32" s="9">
        <v>113753.18</v>
      </c>
      <c r="E32" s="9">
        <f t="shared" si="1"/>
        <v>-32152.149999999994</v>
      </c>
      <c r="F32" s="38"/>
    </row>
    <row r="33" spans="1:6" x14ac:dyDescent="0.25">
      <c r="A33" s="37"/>
      <c r="B33" s="14" t="s">
        <v>15</v>
      </c>
      <c r="C33" s="9">
        <v>9000</v>
      </c>
      <c r="D33" s="9">
        <v>8645.82</v>
      </c>
      <c r="E33" s="9">
        <f>D33-C33</f>
        <v>-354.18000000000029</v>
      </c>
      <c r="F33" s="38"/>
    </row>
    <row r="34" spans="1:6" x14ac:dyDescent="0.25">
      <c r="A34" s="37" t="s">
        <v>40</v>
      </c>
      <c r="B34" s="14" t="s">
        <v>11</v>
      </c>
      <c r="C34" s="9">
        <f>C35+C36+C37+C38</f>
        <v>10442.26</v>
      </c>
      <c r="D34" s="9">
        <f>D35+D36+D37+D38</f>
        <v>0</v>
      </c>
      <c r="E34" s="9">
        <f t="shared" ref="E34:E37" si="2">D34-C34</f>
        <v>-10442.26</v>
      </c>
      <c r="F34" s="38" t="s">
        <v>37</v>
      </c>
    </row>
    <row r="35" spans="1:6" x14ac:dyDescent="0.25">
      <c r="A35" s="37"/>
      <c r="B35" s="14" t="s">
        <v>12</v>
      </c>
      <c r="C35" s="9">
        <v>0</v>
      </c>
      <c r="D35" s="9">
        <v>0</v>
      </c>
      <c r="E35" s="9">
        <f t="shared" si="2"/>
        <v>0</v>
      </c>
      <c r="F35" s="38"/>
    </row>
    <row r="36" spans="1:6" x14ac:dyDescent="0.25">
      <c r="A36" s="37"/>
      <c r="B36" s="14" t="s">
        <v>13</v>
      </c>
      <c r="C36" s="9">
        <v>10337.84</v>
      </c>
      <c r="D36" s="9">
        <v>0</v>
      </c>
      <c r="E36" s="9">
        <f t="shared" si="2"/>
        <v>-10337.84</v>
      </c>
      <c r="F36" s="38"/>
    </row>
    <row r="37" spans="1:6" ht="25.5" x14ac:dyDescent="0.25">
      <c r="A37" s="37"/>
      <c r="B37" s="14" t="s">
        <v>14</v>
      </c>
      <c r="C37" s="9">
        <v>104.42</v>
      </c>
      <c r="D37" s="9">
        <v>0</v>
      </c>
      <c r="E37" s="9">
        <f t="shared" si="2"/>
        <v>-104.42</v>
      </c>
      <c r="F37" s="38"/>
    </row>
    <row r="38" spans="1:6" x14ac:dyDescent="0.25">
      <c r="A38" s="37"/>
      <c r="B38" s="14" t="s">
        <v>15</v>
      </c>
      <c r="C38" s="9">
        <v>0</v>
      </c>
      <c r="D38" s="9">
        <v>0</v>
      </c>
      <c r="E38" s="9">
        <f>D38-C38</f>
        <v>0</v>
      </c>
      <c r="F38" s="38"/>
    </row>
    <row r="39" spans="1:6" ht="34.5" customHeight="1" x14ac:dyDescent="0.25">
      <c r="A39" s="28" t="s">
        <v>42</v>
      </c>
      <c r="B39" s="28"/>
      <c r="C39" s="28"/>
      <c r="D39" s="28"/>
      <c r="E39" s="28"/>
      <c r="F39" s="28"/>
    </row>
    <row r="40" spans="1:6" ht="36" customHeight="1" x14ac:dyDescent="0.25">
      <c r="A40" s="28" t="s">
        <v>44</v>
      </c>
      <c r="B40" s="28"/>
      <c r="C40" s="28"/>
      <c r="D40" s="28"/>
      <c r="E40" s="28"/>
      <c r="F40" s="28"/>
    </row>
    <row r="41" spans="1:6" x14ac:dyDescent="0.25">
      <c r="A41" s="49" t="s">
        <v>43</v>
      </c>
      <c r="B41" s="14" t="s">
        <v>11</v>
      </c>
      <c r="C41" s="9">
        <f>C42+C43+C44+C45</f>
        <v>1001.13</v>
      </c>
      <c r="D41" s="9">
        <f>D42+D43+D44+D45</f>
        <v>805.42</v>
      </c>
      <c r="E41" s="9">
        <f t="shared" ref="E41:E44" si="3">D41-C41</f>
        <v>-195.71000000000004</v>
      </c>
      <c r="F41" s="38"/>
    </row>
    <row r="42" spans="1:6" ht="24.75" customHeight="1" x14ac:dyDescent="0.25">
      <c r="A42" s="49"/>
      <c r="B42" s="14" t="s">
        <v>12</v>
      </c>
      <c r="C42" s="9">
        <f t="shared" ref="C42:C43" si="4">+C47</f>
        <v>971.3</v>
      </c>
      <c r="D42" s="9">
        <v>669.79</v>
      </c>
      <c r="E42" s="9">
        <f t="shared" si="3"/>
        <v>-301.51</v>
      </c>
      <c r="F42" s="38"/>
    </row>
    <row r="43" spans="1:6" ht="27" customHeight="1" x14ac:dyDescent="0.25">
      <c r="A43" s="49"/>
      <c r="B43" s="14" t="s">
        <v>13</v>
      </c>
      <c r="C43" s="9">
        <f t="shared" si="4"/>
        <v>19.82</v>
      </c>
      <c r="D43" s="9">
        <v>127.58</v>
      </c>
      <c r="E43" s="9">
        <f t="shared" si="3"/>
        <v>107.75999999999999</v>
      </c>
      <c r="F43" s="38"/>
    </row>
    <row r="44" spans="1:6" ht="36" customHeight="1" x14ac:dyDescent="0.25">
      <c r="A44" s="49"/>
      <c r="B44" s="14" t="s">
        <v>14</v>
      </c>
      <c r="C44" s="9">
        <f>+C49</f>
        <v>10.01</v>
      </c>
      <c r="D44" s="9">
        <v>8.0500000000000007</v>
      </c>
      <c r="E44" s="9">
        <f t="shared" si="3"/>
        <v>-1.9599999999999991</v>
      </c>
      <c r="F44" s="38"/>
    </row>
    <row r="45" spans="1:6" ht="42" customHeight="1" x14ac:dyDescent="0.25">
      <c r="A45" s="49"/>
      <c r="B45" s="14" t="s">
        <v>15</v>
      </c>
      <c r="C45" s="9">
        <f>+C50</f>
        <v>0</v>
      </c>
      <c r="D45" s="9">
        <v>0</v>
      </c>
      <c r="E45" s="9">
        <f>D45-C45</f>
        <v>0</v>
      </c>
      <c r="F45" s="38"/>
    </row>
    <row r="46" spans="1:6" ht="19.5" customHeight="1" x14ac:dyDescent="0.25">
      <c r="A46" s="37" t="s">
        <v>45</v>
      </c>
      <c r="B46" s="14" t="s">
        <v>11</v>
      </c>
      <c r="C46" s="9">
        <f>C47+C48+C49+C50</f>
        <v>1001.13</v>
      </c>
      <c r="D46" s="9">
        <f>D47+D48+D49+D50</f>
        <v>805.42</v>
      </c>
      <c r="E46" s="9">
        <f t="shared" ref="E46:E49" si="5">D46-C46</f>
        <v>-195.71000000000004</v>
      </c>
      <c r="F46" s="38" t="s">
        <v>46</v>
      </c>
    </row>
    <row r="47" spans="1:6" ht="31.5" customHeight="1" x14ac:dyDescent="0.25">
      <c r="A47" s="37"/>
      <c r="B47" s="14" t="s">
        <v>12</v>
      </c>
      <c r="C47" s="9">
        <v>971.3</v>
      </c>
      <c r="D47" s="9">
        <v>669.79</v>
      </c>
      <c r="E47" s="9">
        <f t="shared" si="5"/>
        <v>-301.51</v>
      </c>
      <c r="F47" s="38"/>
    </row>
    <row r="48" spans="1:6" x14ac:dyDescent="0.25">
      <c r="A48" s="37"/>
      <c r="B48" s="14" t="s">
        <v>13</v>
      </c>
      <c r="C48" s="9">
        <v>19.82</v>
      </c>
      <c r="D48" s="9">
        <v>127.58</v>
      </c>
      <c r="E48" s="9">
        <f t="shared" si="5"/>
        <v>107.75999999999999</v>
      </c>
      <c r="F48" s="38"/>
    </row>
    <row r="49" spans="1:6" ht="25.5" x14ac:dyDescent="0.25">
      <c r="A49" s="37"/>
      <c r="B49" s="14" t="s">
        <v>14</v>
      </c>
      <c r="C49" s="9">
        <v>10.01</v>
      </c>
      <c r="D49" s="9">
        <v>8.0500000000000007</v>
      </c>
      <c r="E49" s="9">
        <f t="shared" si="5"/>
        <v>-1.9599999999999991</v>
      </c>
      <c r="F49" s="38"/>
    </row>
    <row r="50" spans="1:6" x14ac:dyDescent="0.25">
      <c r="A50" s="37"/>
      <c r="B50" s="14" t="s">
        <v>15</v>
      </c>
      <c r="C50" s="9">
        <v>0</v>
      </c>
      <c r="D50" s="9">
        <v>0</v>
      </c>
      <c r="E50" s="9">
        <f>D50-C50</f>
        <v>0</v>
      </c>
      <c r="F50" s="38"/>
    </row>
    <row r="51" spans="1:6" ht="14.25" customHeight="1" x14ac:dyDescent="0.25">
      <c r="A51" s="29" t="s">
        <v>48</v>
      </c>
      <c r="B51" s="30"/>
      <c r="C51" s="30"/>
      <c r="D51" s="30"/>
      <c r="E51" s="30"/>
      <c r="F51" s="31"/>
    </row>
    <row r="52" spans="1:6" s="17" customFormat="1" ht="18.75" customHeight="1" x14ac:dyDescent="0.25">
      <c r="A52" s="27" t="s">
        <v>47</v>
      </c>
      <c r="B52" s="12" t="s">
        <v>11</v>
      </c>
      <c r="C52" s="16">
        <f>C53+C54+C55+C56</f>
        <v>141224.74</v>
      </c>
      <c r="D52" s="16">
        <f>D53+D54+D55+D56</f>
        <v>118885.5</v>
      </c>
      <c r="E52" s="16">
        <f>E53+E54+E55+E56</f>
        <v>-22339.239999999987</v>
      </c>
      <c r="F52" s="21"/>
    </row>
    <row r="53" spans="1:6" s="17" customFormat="1" ht="15" customHeight="1" x14ac:dyDescent="0.25">
      <c r="A53" s="27"/>
      <c r="B53" s="12" t="s">
        <v>12</v>
      </c>
      <c r="C53" s="18">
        <v>0</v>
      </c>
      <c r="D53" s="18">
        <v>0</v>
      </c>
      <c r="E53" s="16">
        <f t="shared" ref="E53:E56" si="6">D53-C53</f>
        <v>0</v>
      </c>
      <c r="F53" s="22"/>
    </row>
    <row r="54" spans="1:6" s="17" customFormat="1" ht="21" customHeight="1" x14ac:dyDescent="0.25">
      <c r="A54" s="27"/>
      <c r="B54" s="12" t="s">
        <v>13</v>
      </c>
      <c r="C54" s="18">
        <v>0</v>
      </c>
      <c r="D54" s="18">
        <v>1563.44</v>
      </c>
      <c r="E54" s="16">
        <f t="shared" si="6"/>
        <v>1563.44</v>
      </c>
      <c r="F54" s="22"/>
    </row>
    <row r="55" spans="1:6" s="17" customFormat="1" ht="27.75" customHeight="1" x14ac:dyDescent="0.25">
      <c r="A55" s="27"/>
      <c r="B55" s="12" t="s">
        <v>14</v>
      </c>
      <c r="C55" s="18">
        <v>132224.74</v>
      </c>
      <c r="D55" s="18">
        <v>108676.24</v>
      </c>
      <c r="E55" s="16">
        <f t="shared" si="6"/>
        <v>-23548.499999999985</v>
      </c>
      <c r="F55" s="22"/>
    </row>
    <row r="56" spans="1:6" s="17" customFormat="1" ht="16.5" customHeight="1" x14ac:dyDescent="0.25">
      <c r="A56" s="27"/>
      <c r="B56" s="12" t="s">
        <v>15</v>
      </c>
      <c r="C56" s="18">
        <v>9000</v>
      </c>
      <c r="D56" s="18">
        <v>8645.82</v>
      </c>
      <c r="E56" s="16">
        <f t="shared" si="6"/>
        <v>-354.18000000000029</v>
      </c>
      <c r="F56" s="23"/>
    </row>
    <row r="57" spans="1:6" ht="16.5" customHeight="1" x14ac:dyDescent="0.25">
      <c r="A57" s="20" t="s">
        <v>49</v>
      </c>
      <c r="B57" s="14" t="s">
        <v>11</v>
      </c>
      <c r="C57" s="9">
        <f>C58+C59+C60+C61</f>
        <v>141224.74</v>
      </c>
      <c r="D57" s="9">
        <f>D58+D59+D60+D61</f>
        <v>117306.26999999999</v>
      </c>
      <c r="E57" s="9">
        <f t="shared" ref="E57:E60" si="7">D57-C57</f>
        <v>-23918.47</v>
      </c>
      <c r="F57" s="21" t="s">
        <v>27</v>
      </c>
    </row>
    <row r="58" spans="1:6" ht="18.75" customHeight="1" x14ac:dyDescent="0.25">
      <c r="A58" s="20"/>
      <c r="B58" s="14" t="s">
        <v>12</v>
      </c>
      <c r="C58" s="10">
        <v>0</v>
      </c>
      <c r="D58" s="10">
        <v>0</v>
      </c>
      <c r="E58" s="9">
        <f t="shared" si="7"/>
        <v>0</v>
      </c>
      <c r="F58" s="22"/>
    </row>
    <row r="59" spans="1:6" ht="18" customHeight="1" x14ac:dyDescent="0.25">
      <c r="A59" s="20"/>
      <c r="B59" s="14" t="s">
        <v>13</v>
      </c>
      <c r="C59" s="10">
        <v>0</v>
      </c>
      <c r="D59" s="10">
        <v>0</v>
      </c>
      <c r="E59" s="9">
        <f t="shared" si="7"/>
        <v>0</v>
      </c>
      <c r="F59" s="22"/>
    </row>
    <row r="60" spans="1:6" ht="24" customHeight="1" x14ac:dyDescent="0.25">
      <c r="A60" s="20"/>
      <c r="B60" s="14" t="s">
        <v>14</v>
      </c>
      <c r="C60" s="10">
        <v>132224.74</v>
      </c>
      <c r="D60" s="10">
        <v>108660.45</v>
      </c>
      <c r="E60" s="9">
        <f t="shared" si="7"/>
        <v>-23564.289999999994</v>
      </c>
      <c r="F60" s="22"/>
    </row>
    <row r="61" spans="1:6" ht="17.25" customHeight="1" x14ac:dyDescent="0.25">
      <c r="A61" s="20"/>
      <c r="B61" s="14" t="s">
        <v>15</v>
      </c>
      <c r="C61" s="10">
        <v>9000</v>
      </c>
      <c r="D61" s="10">
        <v>8645.82</v>
      </c>
      <c r="E61" s="9">
        <f>D61-C61</f>
        <v>-354.18000000000029</v>
      </c>
      <c r="F61" s="23"/>
    </row>
    <row r="62" spans="1:6" ht="18" customHeight="1" x14ac:dyDescent="0.25">
      <c r="A62" s="20" t="s">
        <v>50</v>
      </c>
      <c r="B62" s="14" t="s">
        <v>11</v>
      </c>
      <c r="C62" s="9">
        <f>C63+C64+C65+C66</f>
        <v>0</v>
      </c>
      <c r="D62" s="9">
        <f>D63+D64+D65+D66</f>
        <v>1579.23</v>
      </c>
      <c r="E62" s="9">
        <f t="shared" ref="E62:E65" si="8">D62-C62</f>
        <v>1579.23</v>
      </c>
      <c r="F62" s="46" t="s">
        <v>46</v>
      </c>
    </row>
    <row r="63" spans="1:6" ht="18" customHeight="1" x14ac:dyDescent="0.25">
      <c r="A63" s="20"/>
      <c r="B63" s="14" t="s">
        <v>12</v>
      </c>
      <c r="C63" s="10">
        <v>0</v>
      </c>
      <c r="D63" s="10">
        <v>0</v>
      </c>
      <c r="E63" s="9">
        <f t="shared" si="8"/>
        <v>0</v>
      </c>
      <c r="F63" s="47"/>
    </row>
    <row r="64" spans="1:6" ht="18.75" customHeight="1" x14ac:dyDescent="0.25">
      <c r="A64" s="20"/>
      <c r="B64" s="14" t="s">
        <v>13</v>
      </c>
      <c r="C64" s="10">
        <v>0</v>
      </c>
      <c r="D64" s="10">
        <v>1563.44</v>
      </c>
      <c r="E64" s="9">
        <f t="shared" si="8"/>
        <v>1563.44</v>
      </c>
      <c r="F64" s="47"/>
    </row>
    <row r="65" spans="1:6" ht="24.75" customHeight="1" x14ac:dyDescent="0.25">
      <c r="A65" s="20"/>
      <c r="B65" s="14" t="s">
        <v>14</v>
      </c>
      <c r="C65" s="10">
        <v>0</v>
      </c>
      <c r="D65" s="10">
        <v>15.79</v>
      </c>
      <c r="E65" s="9">
        <f t="shared" si="8"/>
        <v>15.79</v>
      </c>
      <c r="F65" s="47"/>
    </row>
    <row r="66" spans="1:6" ht="18" customHeight="1" x14ac:dyDescent="0.25">
      <c r="A66" s="20"/>
      <c r="B66" s="14" t="s">
        <v>15</v>
      </c>
      <c r="C66" s="10">
        <v>0</v>
      </c>
      <c r="D66" s="10">
        <v>0</v>
      </c>
      <c r="E66" s="9">
        <f>D66-C66</f>
        <v>0</v>
      </c>
      <c r="F66" s="48"/>
    </row>
    <row r="67" spans="1:6" x14ac:dyDescent="0.25">
      <c r="A67" s="24" t="s">
        <v>51</v>
      </c>
      <c r="B67" s="25"/>
      <c r="C67" s="25"/>
      <c r="D67" s="25"/>
      <c r="E67" s="25"/>
      <c r="F67" s="26"/>
    </row>
    <row r="68" spans="1:6" x14ac:dyDescent="0.25">
      <c r="A68" s="27" t="s">
        <v>29</v>
      </c>
      <c r="B68" s="14" t="s">
        <v>11</v>
      </c>
      <c r="C68" s="9">
        <f>C69+C70+C71+C72</f>
        <v>5645.2199999999993</v>
      </c>
      <c r="D68" s="9">
        <f>D69+D70+D71+D72</f>
        <v>4460.33</v>
      </c>
      <c r="E68" s="9">
        <f t="shared" ref="E68:E71" si="9">D68-C68</f>
        <v>-1184.8899999999994</v>
      </c>
      <c r="F68" s="21"/>
    </row>
    <row r="69" spans="1:6" x14ac:dyDescent="0.25">
      <c r="A69" s="27"/>
      <c r="B69" s="14" t="s">
        <v>12</v>
      </c>
      <c r="C69" s="10">
        <v>0</v>
      </c>
      <c r="D69" s="10">
        <v>0</v>
      </c>
      <c r="E69" s="9">
        <f t="shared" si="9"/>
        <v>0</v>
      </c>
      <c r="F69" s="22"/>
    </row>
    <row r="70" spans="1:6" ht="15" customHeight="1" x14ac:dyDescent="0.25">
      <c r="A70" s="27"/>
      <c r="B70" s="14" t="s">
        <v>13</v>
      </c>
      <c r="C70" s="10">
        <v>341.77</v>
      </c>
      <c r="D70" s="10">
        <v>1346.73</v>
      </c>
      <c r="E70" s="9">
        <f t="shared" si="9"/>
        <v>1004.96</v>
      </c>
      <c r="F70" s="22"/>
    </row>
    <row r="71" spans="1:6" ht="25.5" x14ac:dyDescent="0.25">
      <c r="A71" s="27"/>
      <c r="B71" s="14" t="s">
        <v>14</v>
      </c>
      <c r="C71" s="10">
        <v>5303.45</v>
      </c>
      <c r="D71" s="10">
        <v>3113.6</v>
      </c>
      <c r="E71" s="9">
        <f t="shared" si="9"/>
        <v>-2189.85</v>
      </c>
      <c r="F71" s="22"/>
    </row>
    <row r="72" spans="1:6" x14ac:dyDescent="0.25">
      <c r="A72" s="27"/>
      <c r="B72" s="14" t="s">
        <v>15</v>
      </c>
      <c r="C72" s="10">
        <v>0</v>
      </c>
      <c r="D72" s="10">
        <v>0</v>
      </c>
      <c r="E72" s="9">
        <f>D72-C72</f>
        <v>0</v>
      </c>
      <c r="F72" s="23"/>
    </row>
    <row r="73" spans="1:6" ht="15" customHeight="1" x14ac:dyDescent="0.25">
      <c r="A73" s="20" t="s">
        <v>52</v>
      </c>
      <c r="B73" s="14" t="s">
        <v>11</v>
      </c>
      <c r="C73" s="9">
        <f>C74+C75+C76+C77</f>
        <v>2000</v>
      </c>
      <c r="D73" s="9">
        <f>D74+D75+D76+D77</f>
        <v>1500</v>
      </c>
      <c r="E73" s="9">
        <f t="shared" ref="E73:E76" si="10">D73-C73</f>
        <v>-500</v>
      </c>
      <c r="F73" s="21" t="s">
        <v>54</v>
      </c>
    </row>
    <row r="74" spans="1:6" x14ac:dyDescent="0.25">
      <c r="A74" s="20"/>
      <c r="B74" s="14" t="s">
        <v>12</v>
      </c>
      <c r="C74" s="10">
        <v>0</v>
      </c>
      <c r="D74" s="10"/>
      <c r="E74" s="9">
        <f t="shared" si="10"/>
        <v>0</v>
      </c>
      <c r="F74" s="22"/>
    </row>
    <row r="75" spans="1:6" ht="15" customHeight="1" x14ac:dyDescent="0.25">
      <c r="A75" s="20"/>
      <c r="B75" s="14" t="s">
        <v>13</v>
      </c>
      <c r="C75" s="10">
        <v>0</v>
      </c>
      <c r="D75" s="10">
        <v>0</v>
      </c>
      <c r="E75" s="9">
        <f t="shared" si="10"/>
        <v>0</v>
      </c>
      <c r="F75" s="22"/>
    </row>
    <row r="76" spans="1:6" ht="25.5" x14ac:dyDescent="0.25">
      <c r="A76" s="20"/>
      <c r="B76" s="14" t="s">
        <v>14</v>
      </c>
      <c r="C76" s="10">
        <v>2000</v>
      </c>
      <c r="D76" s="10">
        <v>1500</v>
      </c>
      <c r="E76" s="9">
        <f t="shared" si="10"/>
        <v>-500</v>
      </c>
      <c r="F76" s="22"/>
    </row>
    <row r="77" spans="1:6" x14ac:dyDescent="0.25">
      <c r="A77" s="20"/>
      <c r="B77" s="14" t="s">
        <v>15</v>
      </c>
      <c r="C77" s="10">
        <v>0</v>
      </c>
      <c r="D77" s="10">
        <v>0</v>
      </c>
      <c r="E77" s="9">
        <f>D77-C77</f>
        <v>0</v>
      </c>
      <c r="F77" s="23"/>
    </row>
    <row r="78" spans="1:6" ht="15" customHeight="1" x14ac:dyDescent="0.25">
      <c r="A78" s="20" t="s">
        <v>53</v>
      </c>
      <c r="B78" s="14" t="s">
        <v>11</v>
      </c>
      <c r="C78" s="9">
        <f>C79+C80+C81+C82</f>
        <v>0</v>
      </c>
      <c r="D78" s="9">
        <f>D79+D80+D81+D82</f>
        <v>997.1</v>
      </c>
      <c r="E78" s="9">
        <f t="shared" ref="E78:E86" si="11">D78-C78</f>
        <v>997.1</v>
      </c>
      <c r="F78" s="46" t="s">
        <v>30</v>
      </c>
    </row>
    <row r="79" spans="1:6" x14ac:dyDescent="0.25">
      <c r="A79" s="20"/>
      <c r="B79" s="14" t="s">
        <v>12</v>
      </c>
      <c r="C79" s="10">
        <v>0</v>
      </c>
      <c r="D79" s="10"/>
      <c r="E79" s="9">
        <f t="shared" si="11"/>
        <v>0</v>
      </c>
      <c r="F79" s="47"/>
    </row>
    <row r="80" spans="1:6" ht="18.75" customHeight="1" x14ac:dyDescent="0.25">
      <c r="A80" s="20"/>
      <c r="B80" s="14" t="s">
        <v>13</v>
      </c>
      <c r="C80" s="10">
        <v>0</v>
      </c>
      <c r="D80" s="10">
        <v>987.13</v>
      </c>
      <c r="E80" s="9">
        <f t="shared" si="11"/>
        <v>987.13</v>
      </c>
      <c r="F80" s="47"/>
    </row>
    <row r="81" spans="1:6" ht="22.5" customHeight="1" x14ac:dyDescent="0.25">
      <c r="A81" s="20"/>
      <c r="B81" s="14" t="s">
        <v>14</v>
      </c>
      <c r="C81" s="10">
        <v>0</v>
      </c>
      <c r="D81" s="10">
        <v>9.9700000000000006</v>
      </c>
      <c r="E81" s="9">
        <f t="shared" si="11"/>
        <v>9.9700000000000006</v>
      </c>
      <c r="F81" s="47"/>
    </row>
    <row r="82" spans="1:6" x14ac:dyDescent="0.25">
      <c r="A82" s="20"/>
      <c r="B82" s="14" t="s">
        <v>15</v>
      </c>
      <c r="C82" s="10">
        <v>0</v>
      </c>
      <c r="D82" s="10">
        <v>0</v>
      </c>
      <c r="E82" s="9">
        <f t="shared" si="11"/>
        <v>0</v>
      </c>
      <c r="F82" s="48"/>
    </row>
    <row r="83" spans="1:6" ht="15" customHeight="1" x14ac:dyDescent="0.25">
      <c r="A83" s="20" t="s">
        <v>55</v>
      </c>
      <c r="B83" s="14" t="s">
        <v>11</v>
      </c>
      <c r="C83" s="9">
        <f>C84+C85+C86+C87</f>
        <v>3300</v>
      </c>
      <c r="D83" s="9">
        <f>D84+D85+D86+D87</f>
        <v>1600</v>
      </c>
      <c r="E83" s="9">
        <f t="shared" si="11"/>
        <v>-1700</v>
      </c>
      <c r="F83" s="21" t="s">
        <v>54</v>
      </c>
    </row>
    <row r="84" spans="1:6" x14ac:dyDescent="0.25">
      <c r="A84" s="20"/>
      <c r="B84" s="14" t="s">
        <v>12</v>
      </c>
      <c r="C84" s="10">
        <v>0</v>
      </c>
      <c r="D84" s="10"/>
      <c r="E84" s="9">
        <f t="shared" si="11"/>
        <v>0</v>
      </c>
      <c r="F84" s="22"/>
    </row>
    <row r="85" spans="1:6" ht="15" customHeight="1" x14ac:dyDescent="0.25">
      <c r="A85" s="20"/>
      <c r="B85" s="14" t="s">
        <v>13</v>
      </c>
      <c r="C85" s="10">
        <v>0</v>
      </c>
      <c r="D85" s="10">
        <v>0</v>
      </c>
      <c r="E85" s="9">
        <f t="shared" si="11"/>
        <v>0</v>
      </c>
      <c r="F85" s="22"/>
    </row>
    <row r="86" spans="1:6" ht="25.5" x14ac:dyDescent="0.25">
      <c r="A86" s="20"/>
      <c r="B86" s="14" t="s">
        <v>14</v>
      </c>
      <c r="C86" s="10">
        <v>3300</v>
      </c>
      <c r="D86" s="10">
        <v>1600</v>
      </c>
      <c r="E86" s="9">
        <f t="shared" si="11"/>
        <v>-1700</v>
      </c>
      <c r="F86" s="22"/>
    </row>
    <row r="87" spans="1:6" x14ac:dyDescent="0.25">
      <c r="A87" s="20"/>
      <c r="B87" s="14" t="s">
        <v>15</v>
      </c>
      <c r="C87" s="10">
        <v>0</v>
      </c>
      <c r="D87" s="10">
        <v>0</v>
      </c>
      <c r="E87" s="9">
        <f>D87-C87</f>
        <v>0</v>
      </c>
      <c r="F87" s="23"/>
    </row>
    <row r="88" spans="1:6" ht="15" customHeight="1" x14ac:dyDescent="0.25">
      <c r="A88" s="27" t="s">
        <v>56</v>
      </c>
      <c r="B88" s="14" t="s">
        <v>11</v>
      </c>
      <c r="C88" s="9">
        <f>C89+C90+C91+C92</f>
        <v>345.21999999999997</v>
      </c>
      <c r="D88" s="9">
        <f>D89+D90+D91+D92</f>
        <v>363.23</v>
      </c>
      <c r="E88" s="9">
        <f t="shared" ref="E88:E92" si="12">D88-C88</f>
        <v>18.010000000000048</v>
      </c>
      <c r="F88" s="46" t="s">
        <v>57</v>
      </c>
    </row>
    <row r="89" spans="1:6" x14ac:dyDescent="0.25">
      <c r="A89" s="27"/>
      <c r="B89" s="14" t="s">
        <v>12</v>
      </c>
      <c r="C89" s="10">
        <v>0</v>
      </c>
      <c r="D89" s="10"/>
      <c r="E89" s="9">
        <f t="shared" si="12"/>
        <v>0</v>
      </c>
      <c r="F89" s="47"/>
    </row>
    <row r="90" spans="1:6" ht="18.75" customHeight="1" x14ac:dyDescent="0.25">
      <c r="A90" s="27"/>
      <c r="B90" s="14" t="s">
        <v>13</v>
      </c>
      <c r="C90" s="10">
        <v>341.77</v>
      </c>
      <c r="D90" s="10">
        <v>359.6</v>
      </c>
      <c r="E90" s="9">
        <f t="shared" si="12"/>
        <v>17.830000000000041</v>
      </c>
      <c r="F90" s="47"/>
    </row>
    <row r="91" spans="1:6" ht="22.5" customHeight="1" x14ac:dyDescent="0.25">
      <c r="A91" s="27"/>
      <c r="B91" s="14" t="s">
        <v>14</v>
      </c>
      <c r="C91" s="10">
        <v>3.45</v>
      </c>
      <c r="D91" s="10">
        <v>3.63</v>
      </c>
      <c r="E91" s="9">
        <f t="shared" si="12"/>
        <v>0.17999999999999972</v>
      </c>
      <c r="F91" s="47"/>
    </row>
    <row r="92" spans="1:6" x14ac:dyDescent="0.25">
      <c r="A92" s="27"/>
      <c r="B92" s="14" t="s">
        <v>15</v>
      </c>
      <c r="C92" s="10">
        <v>0</v>
      </c>
      <c r="D92" s="10">
        <v>0</v>
      </c>
      <c r="E92" s="9">
        <f t="shared" si="12"/>
        <v>0</v>
      </c>
      <c r="F92" s="48"/>
    </row>
    <row r="93" spans="1:6" ht="26.25" customHeight="1" x14ac:dyDescent="0.25">
      <c r="A93" s="24" t="s">
        <v>58</v>
      </c>
      <c r="B93" s="25"/>
      <c r="C93" s="25"/>
      <c r="D93" s="25"/>
      <c r="E93" s="25"/>
      <c r="F93" s="26"/>
    </row>
    <row r="94" spans="1:6" x14ac:dyDescent="0.25">
      <c r="A94" s="27" t="s">
        <v>59</v>
      </c>
      <c r="B94" s="14" t="s">
        <v>11</v>
      </c>
      <c r="C94" s="9">
        <f>C95+C96+C97+C98</f>
        <v>372360.24</v>
      </c>
      <c r="D94" s="9">
        <f>D95+D96+D97+D98</f>
        <v>18462.280000000002</v>
      </c>
      <c r="E94" s="9">
        <f t="shared" ref="E94:E108" si="13">D94-C94</f>
        <v>-353897.95999999996</v>
      </c>
      <c r="F94" s="21"/>
    </row>
    <row r="95" spans="1:6" ht="24" customHeight="1" x14ac:dyDescent="0.25">
      <c r="A95" s="27"/>
      <c r="B95" s="14" t="s">
        <v>12</v>
      </c>
      <c r="C95" s="10">
        <v>0</v>
      </c>
      <c r="D95" s="10"/>
      <c r="E95" s="9">
        <f t="shared" si="13"/>
        <v>0</v>
      </c>
      <c r="F95" s="22"/>
    </row>
    <row r="96" spans="1:6" ht="30" customHeight="1" x14ac:dyDescent="0.25">
      <c r="A96" s="27"/>
      <c r="B96" s="14" t="s">
        <v>13</v>
      </c>
      <c r="C96" s="10">
        <v>363888.69</v>
      </c>
      <c r="D96" s="10">
        <v>16506.990000000002</v>
      </c>
      <c r="E96" s="9">
        <f t="shared" si="13"/>
        <v>-347381.7</v>
      </c>
      <c r="F96" s="22"/>
    </row>
    <row r="97" spans="1:6" ht="25.5" x14ac:dyDescent="0.25">
      <c r="A97" s="27"/>
      <c r="B97" s="14" t="s">
        <v>14</v>
      </c>
      <c r="C97" s="10">
        <v>8471.5499999999993</v>
      </c>
      <c r="D97" s="10">
        <v>1955.29</v>
      </c>
      <c r="E97" s="9">
        <f t="shared" si="13"/>
        <v>-6516.2599999999993</v>
      </c>
      <c r="F97" s="22"/>
    </row>
    <row r="98" spans="1:6" ht="21" customHeight="1" x14ac:dyDescent="0.25">
      <c r="A98" s="27"/>
      <c r="B98" s="14" t="s">
        <v>15</v>
      </c>
      <c r="C98" s="10">
        <v>0</v>
      </c>
      <c r="D98" s="10">
        <v>0</v>
      </c>
      <c r="E98" s="9">
        <f t="shared" si="13"/>
        <v>0</v>
      </c>
      <c r="F98" s="23"/>
    </row>
    <row r="99" spans="1:6" ht="15" customHeight="1" x14ac:dyDescent="0.25">
      <c r="A99" s="20" t="s">
        <v>60</v>
      </c>
      <c r="B99" s="14" t="s">
        <v>11</v>
      </c>
      <c r="C99" s="9">
        <f>C100+C101+C102+C103</f>
        <v>500</v>
      </c>
      <c r="D99" s="9">
        <f>D100+D101+D102+D103</f>
        <v>608</v>
      </c>
      <c r="E99" s="9">
        <f t="shared" si="13"/>
        <v>108</v>
      </c>
      <c r="F99" s="21" t="s">
        <v>63</v>
      </c>
    </row>
    <row r="100" spans="1:6" ht="18.75" customHeight="1" x14ac:dyDescent="0.25">
      <c r="A100" s="20"/>
      <c r="B100" s="14" t="s">
        <v>12</v>
      </c>
      <c r="C100" s="10">
        <v>0</v>
      </c>
      <c r="D100" s="10"/>
      <c r="E100" s="9">
        <f t="shared" si="13"/>
        <v>0</v>
      </c>
      <c r="F100" s="22"/>
    </row>
    <row r="101" spans="1:6" ht="13.5" customHeight="1" x14ac:dyDescent="0.25">
      <c r="A101" s="20"/>
      <c r="B101" s="14" t="s">
        <v>13</v>
      </c>
      <c r="C101" s="10">
        <v>0</v>
      </c>
      <c r="D101" s="10">
        <v>0</v>
      </c>
      <c r="E101" s="9">
        <f t="shared" si="13"/>
        <v>0</v>
      </c>
      <c r="F101" s="22"/>
    </row>
    <row r="102" spans="1:6" ht="25.5" x14ac:dyDescent="0.25">
      <c r="A102" s="20"/>
      <c r="B102" s="14" t="s">
        <v>14</v>
      </c>
      <c r="C102" s="10">
        <v>500</v>
      </c>
      <c r="D102" s="10">
        <v>608</v>
      </c>
      <c r="E102" s="9">
        <f t="shared" si="13"/>
        <v>108</v>
      </c>
      <c r="F102" s="22"/>
    </row>
    <row r="103" spans="1:6" ht="27.75" customHeight="1" x14ac:dyDescent="0.25">
      <c r="A103" s="20"/>
      <c r="B103" s="14" t="s">
        <v>15</v>
      </c>
      <c r="C103" s="10">
        <v>0</v>
      </c>
      <c r="D103" s="10">
        <v>0</v>
      </c>
      <c r="E103" s="9">
        <f t="shared" si="13"/>
        <v>0</v>
      </c>
      <c r="F103" s="23"/>
    </row>
    <row r="104" spans="1:6" ht="15" customHeight="1" x14ac:dyDescent="0.25">
      <c r="A104" s="20" t="s">
        <v>61</v>
      </c>
      <c r="B104" s="14" t="s">
        <v>11</v>
      </c>
      <c r="C104" s="9">
        <f>C105+C106+C107+C108</f>
        <v>5000</v>
      </c>
      <c r="D104" s="9">
        <f>D105+D106+D107+D108</f>
        <v>1180.55</v>
      </c>
      <c r="E104" s="9">
        <f t="shared" si="13"/>
        <v>-3819.45</v>
      </c>
      <c r="F104" s="46" t="s">
        <v>33</v>
      </c>
    </row>
    <row r="105" spans="1:6" x14ac:dyDescent="0.25">
      <c r="A105" s="20"/>
      <c r="B105" s="14" t="s">
        <v>12</v>
      </c>
      <c r="C105" s="10">
        <v>0</v>
      </c>
      <c r="D105" s="10"/>
      <c r="E105" s="9">
        <f t="shared" si="13"/>
        <v>0</v>
      </c>
      <c r="F105" s="47"/>
    </row>
    <row r="106" spans="1:6" x14ac:dyDescent="0.25">
      <c r="A106" s="20"/>
      <c r="B106" s="14" t="s">
        <v>13</v>
      </c>
      <c r="C106" s="10">
        <v>0</v>
      </c>
      <c r="D106" s="10">
        <v>0</v>
      </c>
      <c r="E106" s="9">
        <f t="shared" si="13"/>
        <v>0</v>
      </c>
      <c r="F106" s="47"/>
    </row>
    <row r="107" spans="1:6" ht="25.5" x14ac:dyDescent="0.25">
      <c r="A107" s="20"/>
      <c r="B107" s="14" t="s">
        <v>14</v>
      </c>
      <c r="C107" s="10">
        <v>5000</v>
      </c>
      <c r="D107" s="10">
        <v>1180.55</v>
      </c>
      <c r="E107" s="9">
        <f t="shared" si="13"/>
        <v>-3819.45</v>
      </c>
      <c r="F107" s="47"/>
    </row>
    <row r="108" spans="1:6" ht="24" customHeight="1" x14ac:dyDescent="0.25">
      <c r="A108" s="20"/>
      <c r="B108" s="14" t="s">
        <v>15</v>
      </c>
      <c r="C108" s="10">
        <v>0</v>
      </c>
      <c r="D108" s="10">
        <v>0</v>
      </c>
      <c r="E108" s="9">
        <f t="shared" si="13"/>
        <v>0</v>
      </c>
      <c r="F108" s="48"/>
    </row>
    <row r="109" spans="1:6" ht="15" customHeight="1" x14ac:dyDescent="0.25">
      <c r="A109" s="20" t="s">
        <v>62</v>
      </c>
      <c r="B109" s="14" t="s">
        <v>11</v>
      </c>
      <c r="C109" s="9">
        <f>C110+C111+C112+C113</f>
        <v>366860.24</v>
      </c>
      <c r="D109" s="9">
        <f>D110+D111+D112+D113</f>
        <v>16673.730000000003</v>
      </c>
      <c r="E109" s="9">
        <f t="shared" ref="E109:E113" si="14">D109-C109</f>
        <v>-350186.51</v>
      </c>
      <c r="F109" s="21" t="s">
        <v>64</v>
      </c>
    </row>
    <row r="110" spans="1:6" x14ac:dyDescent="0.25">
      <c r="A110" s="20"/>
      <c r="B110" s="14" t="s">
        <v>12</v>
      </c>
      <c r="C110" s="10">
        <v>0</v>
      </c>
      <c r="D110" s="10"/>
      <c r="E110" s="9">
        <f t="shared" si="14"/>
        <v>0</v>
      </c>
      <c r="F110" s="22"/>
    </row>
    <row r="111" spans="1:6" x14ac:dyDescent="0.25">
      <c r="A111" s="20"/>
      <c r="B111" s="14" t="s">
        <v>13</v>
      </c>
      <c r="C111" s="10">
        <v>363888.69</v>
      </c>
      <c r="D111" s="10">
        <v>16506.990000000002</v>
      </c>
      <c r="E111" s="9">
        <f t="shared" si="14"/>
        <v>-347381.7</v>
      </c>
      <c r="F111" s="22"/>
    </row>
    <row r="112" spans="1:6" ht="33" customHeight="1" x14ac:dyDescent="0.25">
      <c r="A112" s="20"/>
      <c r="B112" s="14" t="s">
        <v>14</v>
      </c>
      <c r="C112" s="10">
        <v>2971.55</v>
      </c>
      <c r="D112" s="10">
        <v>166.74</v>
      </c>
      <c r="E112" s="9">
        <f t="shared" si="14"/>
        <v>-2804.8100000000004</v>
      </c>
      <c r="F112" s="22"/>
    </row>
    <row r="113" spans="1:6" x14ac:dyDescent="0.25">
      <c r="A113" s="20"/>
      <c r="B113" s="14" t="s">
        <v>15</v>
      </c>
      <c r="C113" s="10">
        <v>0</v>
      </c>
      <c r="D113" s="10">
        <v>0</v>
      </c>
      <c r="E113" s="9">
        <f t="shared" si="14"/>
        <v>0</v>
      </c>
      <c r="F113" s="23"/>
    </row>
    <row r="114" spans="1:6" ht="21.75" customHeight="1" x14ac:dyDescent="0.25">
      <c r="A114" s="50" t="s">
        <v>23</v>
      </c>
      <c r="B114" s="50"/>
      <c r="C114" s="50"/>
      <c r="D114" s="50"/>
      <c r="E114" s="50"/>
      <c r="F114" s="50"/>
    </row>
    <row r="115" spans="1:6" ht="33" customHeight="1" x14ac:dyDescent="0.25">
      <c r="A115" s="1" t="s">
        <v>0</v>
      </c>
      <c r="B115" s="36" t="s">
        <v>1</v>
      </c>
      <c r="C115" s="36"/>
      <c r="D115" s="36" t="s">
        <v>2</v>
      </c>
      <c r="E115" s="36"/>
      <c r="F115" s="5" t="s">
        <v>3</v>
      </c>
    </row>
    <row r="116" spans="1:6" ht="21.75" customHeight="1" x14ac:dyDescent="0.25">
      <c r="A116" s="36" t="s">
        <v>4</v>
      </c>
      <c r="B116" s="36"/>
      <c r="C116" s="36"/>
      <c r="D116" s="36"/>
      <c r="E116" s="36"/>
      <c r="F116" s="36"/>
    </row>
    <row r="117" spans="1:6" ht="21.75" customHeight="1" x14ac:dyDescent="0.25">
      <c r="A117" s="2"/>
      <c r="B117" s="36" t="s">
        <v>25</v>
      </c>
      <c r="C117" s="36"/>
      <c r="D117" s="36" t="s">
        <v>25</v>
      </c>
      <c r="E117" s="36"/>
      <c r="F117" s="2"/>
    </row>
    <row r="118" spans="1:6" ht="21.75" customHeight="1" x14ac:dyDescent="0.25">
      <c r="A118" s="43" t="s">
        <v>26</v>
      </c>
      <c r="B118" s="44"/>
      <c r="C118" s="44"/>
      <c r="D118" s="44"/>
      <c r="E118" s="44"/>
      <c r="F118" s="45"/>
    </row>
    <row r="119" spans="1:6" ht="21.75" customHeight="1" x14ac:dyDescent="0.25">
      <c r="A119" s="8"/>
      <c r="B119" s="39"/>
      <c r="C119" s="40"/>
      <c r="D119" s="41"/>
      <c r="E119" s="42"/>
      <c r="F119" s="15"/>
    </row>
    <row r="120" spans="1:6" ht="21.75" customHeight="1" x14ac:dyDescent="0.25">
      <c r="A120" s="43" t="s">
        <v>5</v>
      </c>
      <c r="B120" s="44"/>
      <c r="C120" s="44"/>
      <c r="D120" s="44"/>
      <c r="E120" s="44"/>
      <c r="F120" s="45"/>
    </row>
    <row r="121" spans="1:6" ht="21.75" customHeight="1" x14ac:dyDescent="0.25">
      <c r="A121" s="8"/>
      <c r="B121" s="39"/>
      <c r="C121" s="40"/>
      <c r="D121" s="41"/>
      <c r="E121" s="42"/>
      <c r="F121" s="15"/>
    </row>
    <row r="122" spans="1:6" ht="21.75" customHeight="1" x14ac:dyDescent="0.25">
      <c r="A122" s="36" t="s">
        <v>6</v>
      </c>
      <c r="B122" s="36"/>
      <c r="C122" s="36"/>
      <c r="D122" s="36"/>
      <c r="E122" s="36"/>
      <c r="F122" s="36"/>
    </row>
    <row r="123" spans="1:6" ht="21.75" customHeight="1" x14ac:dyDescent="0.25">
      <c r="A123" s="36" t="s">
        <v>29</v>
      </c>
      <c r="B123" s="36"/>
      <c r="C123" s="36"/>
      <c r="D123" s="36"/>
      <c r="E123" s="36"/>
      <c r="F123" s="36"/>
    </row>
    <row r="124" spans="1:6" ht="78.75" customHeight="1" x14ac:dyDescent="0.25">
      <c r="A124" s="19" t="s">
        <v>28</v>
      </c>
      <c r="B124" s="35">
        <v>10</v>
      </c>
      <c r="C124" s="35"/>
      <c r="D124" s="35">
        <v>0</v>
      </c>
      <c r="E124" s="35"/>
      <c r="F124" s="19" t="s">
        <v>37</v>
      </c>
    </row>
    <row r="125" spans="1:6" ht="21.75" customHeight="1" x14ac:dyDescent="0.25">
      <c r="A125" s="32" t="s">
        <v>31</v>
      </c>
      <c r="B125" s="33"/>
      <c r="C125" s="33"/>
      <c r="D125" s="33"/>
      <c r="E125" s="33"/>
      <c r="F125" s="34"/>
    </row>
    <row r="126" spans="1:6" ht="44.25" customHeight="1" x14ac:dyDescent="0.25">
      <c r="A126" s="19" t="s">
        <v>32</v>
      </c>
      <c r="B126" s="35">
        <v>1</v>
      </c>
      <c r="C126" s="35"/>
      <c r="D126" s="35">
        <v>0</v>
      </c>
      <c r="E126" s="35"/>
      <c r="F126" s="19" t="s">
        <v>65</v>
      </c>
    </row>
    <row r="127" spans="1:6" ht="117.75" customHeight="1" x14ac:dyDescent="0.25">
      <c r="A127" s="19" t="s">
        <v>34</v>
      </c>
      <c r="B127" s="35">
        <v>1</v>
      </c>
      <c r="C127" s="35"/>
      <c r="D127" s="35">
        <v>0</v>
      </c>
      <c r="E127" s="35"/>
      <c r="F127" s="19" t="s">
        <v>37</v>
      </c>
    </row>
    <row r="128" spans="1:6" ht="19.5" customHeight="1" x14ac:dyDescent="0.25">
      <c r="A128" s="36" t="s">
        <v>7</v>
      </c>
      <c r="B128" s="36"/>
      <c r="C128" s="36"/>
      <c r="D128" s="36"/>
      <c r="E128" s="36"/>
      <c r="F128" s="36"/>
    </row>
    <row r="129" spans="1:6" ht="42" customHeight="1" x14ac:dyDescent="0.25">
      <c r="A129" s="13" t="s">
        <v>8</v>
      </c>
      <c r="B129" s="13" t="s">
        <v>9</v>
      </c>
      <c r="C129" s="13" t="s">
        <v>1</v>
      </c>
      <c r="D129" s="13" t="s">
        <v>2</v>
      </c>
      <c r="E129" s="6" t="s">
        <v>10</v>
      </c>
      <c r="F129" s="6" t="s">
        <v>3</v>
      </c>
    </row>
    <row r="130" spans="1:6" ht="21.75" customHeight="1" x14ac:dyDescent="0.25">
      <c r="A130" s="37" t="s">
        <v>38</v>
      </c>
      <c r="B130" s="14" t="s">
        <v>11</v>
      </c>
      <c r="C130" s="9">
        <f>C134+C133+C132+C131</f>
        <v>230639.40000000002</v>
      </c>
      <c r="D130" s="9">
        <f>D134+D133+D132+D131</f>
        <v>100787.88</v>
      </c>
      <c r="E130" s="9">
        <f t="shared" ref="E130:E133" si="15">D130-C130</f>
        <v>-129851.52000000002</v>
      </c>
      <c r="F130" s="38" t="s">
        <v>41</v>
      </c>
    </row>
    <row r="131" spans="1:6" ht="21.75" customHeight="1" x14ac:dyDescent="0.25">
      <c r="A131" s="37"/>
      <c r="B131" s="14" t="s">
        <v>12</v>
      </c>
      <c r="C131" s="9">
        <v>0</v>
      </c>
      <c r="D131" s="9">
        <v>0</v>
      </c>
      <c r="E131" s="9">
        <f t="shared" si="15"/>
        <v>0</v>
      </c>
      <c r="F131" s="38"/>
    </row>
    <row r="132" spans="1:6" ht="21.75" customHeight="1" x14ac:dyDescent="0.25">
      <c r="A132" s="37"/>
      <c r="B132" s="14" t="s">
        <v>13</v>
      </c>
      <c r="C132" s="9">
        <v>77225.460000000006</v>
      </c>
      <c r="D132" s="9">
        <v>0</v>
      </c>
      <c r="E132" s="9">
        <f t="shared" si="15"/>
        <v>-77225.460000000006</v>
      </c>
      <c r="F132" s="38"/>
    </row>
    <row r="133" spans="1:6" ht="21.75" customHeight="1" x14ac:dyDescent="0.25">
      <c r="A133" s="37"/>
      <c r="B133" s="14" t="s">
        <v>14</v>
      </c>
      <c r="C133" s="9">
        <v>144413.94</v>
      </c>
      <c r="D133" s="9">
        <v>92142.06</v>
      </c>
      <c r="E133" s="9">
        <f t="shared" si="15"/>
        <v>-52271.880000000005</v>
      </c>
      <c r="F133" s="38"/>
    </row>
    <row r="134" spans="1:6" ht="21.75" customHeight="1" x14ac:dyDescent="0.25">
      <c r="A134" s="37"/>
      <c r="B134" s="14" t="s">
        <v>15</v>
      </c>
      <c r="C134" s="9">
        <v>9000</v>
      </c>
      <c r="D134" s="9">
        <v>8645.82</v>
      </c>
      <c r="E134" s="9">
        <f>D134-C134</f>
        <v>-354.18000000000029</v>
      </c>
      <c r="F134" s="38"/>
    </row>
    <row r="135" spans="1:6" ht="21.75" customHeight="1" x14ac:dyDescent="0.25">
      <c r="A135" s="37" t="s">
        <v>39</v>
      </c>
      <c r="B135" s="14" t="s">
        <v>11</v>
      </c>
      <c r="C135" s="9">
        <f>C136+C137+C138+C139</f>
        <v>230639.40000000002</v>
      </c>
      <c r="D135" s="9">
        <f>D136+D137+D138+D139</f>
        <v>100787.88</v>
      </c>
      <c r="E135" s="9">
        <f t="shared" ref="E135:E138" si="16">D135-C135</f>
        <v>-129851.52000000002</v>
      </c>
      <c r="F135" s="38"/>
    </row>
    <row r="136" spans="1:6" ht="21.75" customHeight="1" x14ac:dyDescent="0.25">
      <c r="A136" s="37"/>
      <c r="B136" s="14" t="s">
        <v>12</v>
      </c>
      <c r="C136" s="9">
        <v>0</v>
      </c>
      <c r="D136" s="9">
        <v>0</v>
      </c>
      <c r="E136" s="9">
        <f t="shared" si="16"/>
        <v>0</v>
      </c>
      <c r="F136" s="38"/>
    </row>
    <row r="137" spans="1:6" ht="21.75" customHeight="1" x14ac:dyDescent="0.25">
      <c r="A137" s="37"/>
      <c r="B137" s="14" t="s">
        <v>13</v>
      </c>
      <c r="C137" s="9">
        <v>77225.460000000006</v>
      </c>
      <c r="D137" s="9">
        <v>0</v>
      </c>
      <c r="E137" s="9">
        <f t="shared" si="16"/>
        <v>-77225.460000000006</v>
      </c>
      <c r="F137" s="38"/>
    </row>
    <row r="138" spans="1:6" ht="27" customHeight="1" x14ac:dyDescent="0.25">
      <c r="A138" s="37"/>
      <c r="B138" s="14" t="s">
        <v>14</v>
      </c>
      <c r="C138" s="9">
        <v>144413.94</v>
      </c>
      <c r="D138" s="9">
        <v>92142.06</v>
      </c>
      <c r="E138" s="9">
        <f t="shared" si="16"/>
        <v>-52271.880000000005</v>
      </c>
      <c r="F138" s="38"/>
    </row>
    <row r="139" spans="1:6" ht="21.75" customHeight="1" x14ac:dyDescent="0.25">
      <c r="A139" s="37"/>
      <c r="B139" s="14" t="s">
        <v>15</v>
      </c>
      <c r="C139" s="9">
        <v>9000</v>
      </c>
      <c r="D139" s="9">
        <v>8645.82</v>
      </c>
      <c r="E139" s="9">
        <f>D139-C139</f>
        <v>-354.18000000000029</v>
      </c>
      <c r="F139" s="38"/>
    </row>
    <row r="140" spans="1:6" ht="38.25" customHeight="1" x14ac:dyDescent="0.25">
      <c r="A140" s="28" t="s">
        <v>42</v>
      </c>
      <c r="B140" s="28"/>
      <c r="C140" s="28"/>
      <c r="D140" s="28"/>
      <c r="E140" s="28"/>
      <c r="F140" s="28"/>
    </row>
    <row r="141" spans="1:6" ht="21.75" customHeight="1" x14ac:dyDescent="0.25">
      <c r="A141" s="29" t="s">
        <v>48</v>
      </c>
      <c r="B141" s="30"/>
      <c r="C141" s="30"/>
      <c r="D141" s="30"/>
      <c r="E141" s="30"/>
      <c r="F141" s="31"/>
    </row>
    <row r="142" spans="1:6" ht="21.75" customHeight="1" x14ac:dyDescent="0.25">
      <c r="A142" s="27" t="s">
        <v>47</v>
      </c>
      <c r="B142" s="12" t="s">
        <v>11</v>
      </c>
      <c r="C142" s="16">
        <f>C143+C144+C145+C146</f>
        <v>142225.87</v>
      </c>
      <c r="D142" s="16">
        <f>D143+D144+D145+D146</f>
        <v>98137.88</v>
      </c>
      <c r="E142" s="16">
        <f>E143+E144+E145+E146</f>
        <v>-44087.99</v>
      </c>
      <c r="F142" s="21"/>
    </row>
    <row r="143" spans="1:6" ht="21.75" customHeight="1" x14ac:dyDescent="0.25">
      <c r="A143" s="27"/>
      <c r="B143" s="12" t="s">
        <v>12</v>
      </c>
      <c r="C143" s="18">
        <v>0</v>
      </c>
      <c r="D143" s="18">
        <v>0</v>
      </c>
      <c r="E143" s="16">
        <f t="shared" ref="E143:E150" si="17">D143-C143</f>
        <v>0</v>
      </c>
      <c r="F143" s="22"/>
    </row>
    <row r="144" spans="1:6" ht="21.75" customHeight="1" x14ac:dyDescent="0.25">
      <c r="A144" s="27"/>
      <c r="B144" s="12" t="s">
        <v>13</v>
      </c>
      <c r="C144" s="18">
        <v>0</v>
      </c>
      <c r="D144" s="18">
        <v>0</v>
      </c>
      <c r="E144" s="16">
        <f t="shared" si="17"/>
        <v>0</v>
      </c>
      <c r="F144" s="22"/>
    </row>
    <row r="145" spans="1:6" ht="34.5" customHeight="1" x14ac:dyDescent="0.25">
      <c r="A145" s="27"/>
      <c r="B145" s="12" t="s">
        <v>14</v>
      </c>
      <c r="C145" s="18">
        <v>133225.87</v>
      </c>
      <c r="D145" s="18">
        <v>89492.06</v>
      </c>
      <c r="E145" s="16">
        <f t="shared" si="17"/>
        <v>-43733.81</v>
      </c>
      <c r="F145" s="22"/>
    </row>
    <row r="146" spans="1:6" ht="21.75" customHeight="1" x14ac:dyDescent="0.25">
      <c r="A146" s="27"/>
      <c r="B146" s="12" t="s">
        <v>15</v>
      </c>
      <c r="C146" s="18">
        <v>9000</v>
      </c>
      <c r="D146" s="18">
        <v>8645.82</v>
      </c>
      <c r="E146" s="16">
        <f t="shared" si="17"/>
        <v>-354.18000000000029</v>
      </c>
      <c r="F146" s="23"/>
    </row>
    <row r="147" spans="1:6" ht="21.75" customHeight="1" x14ac:dyDescent="0.25">
      <c r="A147" s="20" t="s">
        <v>49</v>
      </c>
      <c r="B147" s="14" t="s">
        <v>11</v>
      </c>
      <c r="C147" s="9">
        <f>C148+C149+C150+C151</f>
        <v>142225.87</v>
      </c>
      <c r="D147" s="9">
        <f>D148+D149+D150+D151</f>
        <v>98137.88</v>
      </c>
      <c r="E147" s="9">
        <f t="shared" si="17"/>
        <v>-44087.989999999991</v>
      </c>
      <c r="F147" s="21" t="s">
        <v>22</v>
      </c>
    </row>
    <row r="148" spans="1:6" ht="21.75" customHeight="1" x14ac:dyDescent="0.25">
      <c r="A148" s="20"/>
      <c r="B148" s="14" t="s">
        <v>12</v>
      </c>
      <c r="C148" s="10">
        <v>0</v>
      </c>
      <c r="D148" s="10">
        <v>0</v>
      </c>
      <c r="E148" s="9">
        <f t="shared" si="17"/>
        <v>0</v>
      </c>
      <c r="F148" s="22"/>
    </row>
    <row r="149" spans="1:6" ht="21.75" customHeight="1" x14ac:dyDescent="0.25">
      <c r="A149" s="20"/>
      <c r="B149" s="14" t="s">
        <v>13</v>
      </c>
      <c r="C149" s="10">
        <v>0</v>
      </c>
      <c r="D149" s="10">
        <v>0</v>
      </c>
      <c r="E149" s="9">
        <f t="shared" si="17"/>
        <v>0</v>
      </c>
      <c r="F149" s="22"/>
    </row>
    <row r="150" spans="1:6" ht="27.75" customHeight="1" x14ac:dyDescent="0.25">
      <c r="A150" s="20"/>
      <c r="B150" s="14" t="s">
        <v>14</v>
      </c>
      <c r="C150" s="10">
        <v>133225.87</v>
      </c>
      <c r="D150" s="10">
        <v>89492.06</v>
      </c>
      <c r="E150" s="9">
        <f t="shared" si="17"/>
        <v>-43733.81</v>
      </c>
      <c r="F150" s="22"/>
    </row>
    <row r="151" spans="1:6" ht="30.75" customHeight="1" x14ac:dyDescent="0.25">
      <c r="A151" s="20"/>
      <c r="B151" s="14" t="s">
        <v>15</v>
      </c>
      <c r="C151" s="10">
        <v>9000</v>
      </c>
      <c r="D151" s="10">
        <v>8645.82</v>
      </c>
      <c r="E151" s="9">
        <f>D151-C151</f>
        <v>-354.18000000000029</v>
      </c>
      <c r="F151" s="23"/>
    </row>
    <row r="152" spans="1:6" ht="21.75" customHeight="1" x14ac:dyDescent="0.25">
      <c r="A152" s="24" t="s">
        <v>51</v>
      </c>
      <c r="B152" s="25"/>
      <c r="C152" s="25"/>
      <c r="D152" s="25"/>
      <c r="E152" s="25"/>
      <c r="F152" s="26"/>
    </row>
    <row r="153" spans="1:6" ht="21.75" customHeight="1" x14ac:dyDescent="0.25">
      <c r="A153" s="27" t="s">
        <v>29</v>
      </c>
      <c r="B153" s="14" t="s">
        <v>11</v>
      </c>
      <c r="C153" s="9">
        <f>C154+C155+C156+C157</f>
        <v>5300</v>
      </c>
      <c r="D153" s="9">
        <f>D154+D155+D156+D157</f>
        <v>2650</v>
      </c>
      <c r="E153" s="9">
        <f t="shared" ref="E153:E156" si="18">D153-C153</f>
        <v>-2650</v>
      </c>
      <c r="F153" s="21"/>
    </row>
    <row r="154" spans="1:6" ht="21.75" customHeight="1" x14ac:dyDescent="0.25">
      <c r="A154" s="27"/>
      <c r="B154" s="14" t="s">
        <v>12</v>
      </c>
      <c r="C154" s="10">
        <v>0</v>
      </c>
      <c r="D154" s="10">
        <v>0</v>
      </c>
      <c r="E154" s="9">
        <f t="shared" si="18"/>
        <v>0</v>
      </c>
      <c r="F154" s="22"/>
    </row>
    <row r="155" spans="1:6" ht="21.75" customHeight="1" x14ac:dyDescent="0.25">
      <c r="A155" s="27"/>
      <c r="B155" s="14" t="s">
        <v>13</v>
      </c>
      <c r="C155" s="10">
        <v>0</v>
      </c>
      <c r="D155" s="10">
        <v>0</v>
      </c>
      <c r="E155" s="9">
        <f t="shared" si="18"/>
        <v>0</v>
      </c>
      <c r="F155" s="22"/>
    </row>
    <row r="156" spans="1:6" ht="26.25" customHeight="1" x14ac:dyDescent="0.25">
      <c r="A156" s="27"/>
      <c r="B156" s="14" t="s">
        <v>14</v>
      </c>
      <c r="C156" s="10">
        <v>5300</v>
      </c>
      <c r="D156" s="10">
        <v>2650</v>
      </c>
      <c r="E156" s="9">
        <f t="shared" si="18"/>
        <v>-2650</v>
      </c>
      <c r="F156" s="22"/>
    </row>
    <row r="157" spans="1:6" ht="21.75" customHeight="1" x14ac:dyDescent="0.25">
      <c r="A157" s="27"/>
      <c r="B157" s="14" t="s">
        <v>15</v>
      </c>
      <c r="C157" s="10">
        <v>0</v>
      </c>
      <c r="D157" s="10">
        <v>0</v>
      </c>
      <c r="E157" s="9">
        <f>D157-C157</f>
        <v>0</v>
      </c>
      <c r="F157" s="23"/>
    </row>
    <row r="158" spans="1:6" ht="21.75" customHeight="1" x14ac:dyDescent="0.25">
      <c r="A158" s="20" t="s">
        <v>52</v>
      </c>
      <c r="B158" s="14" t="s">
        <v>11</v>
      </c>
      <c r="C158" s="9">
        <f>C159+C160+C161+C162</f>
        <v>2000</v>
      </c>
      <c r="D158" s="9">
        <f>D159+D160+D161+D162</f>
        <v>1250</v>
      </c>
      <c r="E158" s="9">
        <f t="shared" ref="E158:E161" si="19">D158-C158</f>
        <v>-750</v>
      </c>
      <c r="F158" s="21" t="s">
        <v>54</v>
      </c>
    </row>
    <row r="159" spans="1:6" ht="21.75" customHeight="1" x14ac:dyDescent="0.25">
      <c r="A159" s="20"/>
      <c r="B159" s="14" t="s">
        <v>12</v>
      </c>
      <c r="C159" s="10">
        <v>0</v>
      </c>
      <c r="D159" s="10"/>
      <c r="E159" s="9">
        <f t="shared" si="19"/>
        <v>0</v>
      </c>
      <c r="F159" s="22"/>
    </row>
    <row r="160" spans="1:6" ht="21.75" customHeight="1" x14ac:dyDescent="0.25">
      <c r="A160" s="20"/>
      <c r="B160" s="14" t="s">
        <v>13</v>
      </c>
      <c r="C160" s="10">
        <v>0</v>
      </c>
      <c r="D160" s="10">
        <v>0</v>
      </c>
      <c r="E160" s="9">
        <f t="shared" si="19"/>
        <v>0</v>
      </c>
      <c r="F160" s="22"/>
    </row>
    <row r="161" spans="1:6" ht="21.75" customHeight="1" x14ac:dyDescent="0.25">
      <c r="A161" s="20"/>
      <c r="B161" s="14" t="s">
        <v>14</v>
      </c>
      <c r="C161" s="10">
        <v>2000</v>
      </c>
      <c r="D161" s="10">
        <v>1250</v>
      </c>
      <c r="E161" s="9">
        <f t="shared" si="19"/>
        <v>-750</v>
      </c>
      <c r="F161" s="22"/>
    </row>
    <row r="162" spans="1:6" ht="21.75" customHeight="1" x14ac:dyDescent="0.25">
      <c r="A162" s="20"/>
      <c r="B162" s="14" t="s">
        <v>15</v>
      </c>
      <c r="C162" s="10">
        <v>0</v>
      </c>
      <c r="D162" s="10">
        <v>0</v>
      </c>
      <c r="E162" s="9">
        <f>D162-C162</f>
        <v>0</v>
      </c>
      <c r="F162" s="23"/>
    </row>
    <row r="163" spans="1:6" ht="21.75" customHeight="1" x14ac:dyDescent="0.25">
      <c r="A163" s="20" t="s">
        <v>55</v>
      </c>
      <c r="B163" s="14" t="s">
        <v>11</v>
      </c>
      <c r="C163" s="9">
        <f>C164+C165+C166+C167</f>
        <v>3300</v>
      </c>
      <c r="D163" s="9">
        <f>D164+D165+D166+D167</f>
        <v>1400</v>
      </c>
      <c r="E163" s="9">
        <f t="shared" ref="E163:E166" si="20">D163-C163</f>
        <v>-1900</v>
      </c>
      <c r="F163" s="21" t="s">
        <v>54</v>
      </c>
    </row>
    <row r="164" spans="1:6" ht="21.75" customHeight="1" x14ac:dyDescent="0.25">
      <c r="A164" s="20"/>
      <c r="B164" s="14" t="s">
        <v>12</v>
      </c>
      <c r="C164" s="10">
        <v>0</v>
      </c>
      <c r="D164" s="10"/>
      <c r="E164" s="9">
        <f t="shared" si="20"/>
        <v>0</v>
      </c>
      <c r="F164" s="22"/>
    </row>
    <row r="165" spans="1:6" ht="21.75" customHeight="1" x14ac:dyDescent="0.25">
      <c r="A165" s="20"/>
      <c r="B165" s="14" t="s">
        <v>13</v>
      </c>
      <c r="C165" s="10">
        <v>0</v>
      </c>
      <c r="D165" s="10">
        <v>0</v>
      </c>
      <c r="E165" s="9">
        <f t="shared" si="20"/>
        <v>0</v>
      </c>
      <c r="F165" s="22"/>
    </row>
    <row r="166" spans="1:6" ht="29.25" customHeight="1" x14ac:dyDescent="0.25">
      <c r="A166" s="20"/>
      <c r="B166" s="14" t="s">
        <v>14</v>
      </c>
      <c r="C166" s="10">
        <v>3300</v>
      </c>
      <c r="D166" s="10">
        <v>1400</v>
      </c>
      <c r="E166" s="9">
        <f t="shared" si="20"/>
        <v>-1900</v>
      </c>
      <c r="F166" s="22"/>
    </row>
    <row r="167" spans="1:6" ht="21.75" customHeight="1" x14ac:dyDescent="0.25">
      <c r="A167" s="20"/>
      <c r="B167" s="14" t="s">
        <v>15</v>
      </c>
      <c r="C167" s="10">
        <v>0</v>
      </c>
      <c r="D167" s="10">
        <v>0</v>
      </c>
      <c r="E167" s="9">
        <f>D167-C167</f>
        <v>0</v>
      </c>
      <c r="F167" s="23"/>
    </row>
    <row r="168" spans="1:6" ht="21.75" customHeight="1" x14ac:dyDescent="0.25">
      <c r="A168" s="24" t="s">
        <v>58</v>
      </c>
      <c r="B168" s="25"/>
      <c r="C168" s="25"/>
      <c r="D168" s="25"/>
      <c r="E168" s="25"/>
      <c r="F168" s="26"/>
    </row>
    <row r="169" spans="1:6" ht="21.75" customHeight="1" x14ac:dyDescent="0.25">
      <c r="A169" s="27" t="s">
        <v>59</v>
      </c>
      <c r="B169" s="14" t="s">
        <v>11</v>
      </c>
      <c r="C169" s="9">
        <f>C170+C171+C172+C173</f>
        <v>83113.53</v>
      </c>
      <c r="D169" s="9">
        <f>D170+D171+D172+D173</f>
        <v>0</v>
      </c>
      <c r="E169" s="9">
        <f t="shared" ref="E169:E188" si="21">D169-C169</f>
        <v>-83113.53</v>
      </c>
      <c r="F169" s="21"/>
    </row>
    <row r="170" spans="1:6" ht="21.75" customHeight="1" x14ac:dyDescent="0.25">
      <c r="A170" s="27"/>
      <c r="B170" s="14" t="s">
        <v>12</v>
      </c>
      <c r="C170" s="10">
        <v>0</v>
      </c>
      <c r="D170" s="10"/>
      <c r="E170" s="9">
        <f t="shared" si="21"/>
        <v>0</v>
      </c>
      <c r="F170" s="22"/>
    </row>
    <row r="171" spans="1:6" ht="21.75" customHeight="1" x14ac:dyDescent="0.25">
      <c r="A171" s="27"/>
      <c r="B171" s="14" t="s">
        <v>13</v>
      </c>
      <c r="C171" s="10">
        <v>77225.460000000006</v>
      </c>
      <c r="D171" s="10">
        <v>0</v>
      </c>
      <c r="E171" s="9">
        <f t="shared" si="21"/>
        <v>-77225.460000000006</v>
      </c>
      <c r="F171" s="22"/>
    </row>
    <row r="172" spans="1:6" ht="21.75" customHeight="1" x14ac:dyDescent="0.25">
      <c r="A172" s="27"/>
      <c r="B172" s="14" t="s">
        <v>14</v>
      </c>
      <c r="C172" s="10">
        <v>5888.07</v>
      </c>
      <c r="D172" s="10">
        <v>0</v>
      </c>
      <c r="E172" s="9">
        <f t="shared" si="21"/>
        <v>-5888.07</v>
      </c>
      <c r="F172" s="22"/>
    </row>
    <row r="173" spans="1:6" ht="21.75" customHeight="1" x14ac:dyDescent="0.25">
      <c r="A173" s="27"/>
      <c r="B173" s="14" t="s">
        <v>15</v>
      </c>
      <c r="C173" s="10">
        <v>0</v>
      </c>
      <c r="D173" s="10">
        <v>0</v>
      </c>
      <c r="E173" s="9">
        <f t="shared" si="21"/>
        <v>0</v>
      </c>
      <c r="F173" s="23"/>
    </row>
    <row r="174" spans="1:6" ht="21.75" customHeight="1" x14ac:dyDescent="0.25">
      <c r="A174" s="20" t="s">
        <v>60</v>
      </c>
      <c r="B174" s="14" t="s">
        <v>11</v>
      </c>
      <c r="C174" s="9">
        <f>C175+C176+C177+C178</f>
        <v>500</v>
      </c>
      <c r="D174" s="9">
        <f>D175+D176+D177+D178</f>
        <v>0</v>
      </c>
      <c r="E174" s="9">
        <f t="shared" si="21"/>
        <v>-500</v>
      </c>
      <c r="F174" s="21" t="s">
        <v>63</v>
      </c>
    </row>
    <row r="175" spans="1:6" ht="21.75" customHeight="1" x14ac:dyDescent="0.25">
      <c r="A175" s="20"/>
      <c r="B175" s="14" t="s">
        <v>12</v>
      </c>
      <c r="C175" s="10">
        <v>0</v>
      </c>
      <c r="D175" s="10"/>
      <c r="E175" s="9">
        <f t="shared" si="21"/>
        <v>0</v>
      </c>
      <c r="F175" s="22"/>
    </row>
    <row r="176" spans="1:6" ht="21.75" customHeight="1" x14ac:dyDescent="0.25">
      <c r="A176" s="20"/>
      <c r="B176" s="14" t="s">
        <v>13</v>
      </c>
      <c r="C176" s="10">
        <v>0</v>
      </c>
      <c r="D176" s="10">
        <v>0</v>
      </c>
      <c r="E176" s="9">
        <f t="shared" si="21"/>
        <v>0</v>
      </c>
      <c r="F176" s="22"/>
    </row>
    <row r="177" spans="1:6" ht="21.75" customHeight="1" x14ac:dyDescent="0.25">
      <c r="A177" s="20"/>
      <c r="B177" s="14" t="s">
        <v>14</v>
      </c>
      <c r="C177" s="10">
        <v>500</v>
      </c>
      <c r="D177" s="10">
        <v>0</v>
      </c>
      <c r="E177" s="9">
        <f t="shared" si="21"/>
        <v>-500</v>
      </c>
      <c r="F177" s="22"/>
    </row>
    <row r="178" spans="1:6" ht="21.75" customHeight="1" x14ac:dyDescent="0.25">
      <c r="A178" s="20"/>
      <c r="B178" s="14" t="s">
        <v>15</v>
      </c>
      <c r="C178" s="10">
        <v>0</v>
      </c>
      <c r="D178" s="10">
        <v>0</v>
      </c>
      <c r="E178" s="9">
        <f t="shared" si="21"/>
        <v>0</v>
      </c>
      <c r="F178" s="23"/>
    </row>
    <row r="179" spans="1:6" ht="21.75" customHeight="1" x14ac:dyDescent="0.25">
      <c r="A179" s="20" t="s">
        <v>61</v>
      </c>
      <c r="B179" s="14" t="s">
        <v>11</v>
      </c>
      <c r="C179" s="9">
        <f>C180+C181+C182+C183</f>
        <v>5000</v>
      </c>
      <c r="D179" s="9">
        <f>D180+D181+D182+D183</f>
        <v>0</v>
      </c>
      <c r="E179" s="9">
        <f t="shared" si="21"/>
        <v>-5000</v>
      </c>
      <c r="F179" s="21" t="s">
        <v>63</v>
      </c>
    </row>
    <row r="180" spans="1:6" ht="21.75" customHeight="1" x14ac:dyDescent="0.25">
      <c r="A180" s="20"/>
      <c r="B180" s="14" t="s">
        <v>12</v>
      </c>
      <c r="C180" s="10">
        <v>0</v>
      </c>
      <c r="D180" s="10"/>
      <c r="E180" s="9">
        <f t="shared" si="21"/>
        <v>0</v>
      </c>
      <c r="F180" s="22"/>
    </row>
    <row r="181" spans="1:6" ht="21.75" customHeight="1" x14ac:dyDescent="0.25">
      <c r="A181" s="20"/>
      <c r="B181" s="14" t="s">
        <v>13</v>
      </c>
      <c r="C181" s="10">
        <v>0</v>
      </c>
      <c r="D181" s="10">
        <v>0</v>
      </c>
      <c r="E181" s="9">
        <f t="shared" si="21"/>
        <v>0</v>
      </c>
      <c r="F181" s="22"/>
    </row>
    <row r="182" spans="1:6" ht="27" customHeight="1" x14ac:dyDescent="0.25">
      <c r="A182" s="20"/>
      <c r="B182" s="14" t="s">
        <v>14</v>
      </c>
      <c r="C182" s="10">
        <v>5000</v>
      </c>
      <c r="D182" s="10">
        <v>0</v>
      </c>
      <c r="E182" s="9">
        <f t="shared" si="21"/>
        <v>-5000</v>
      </c>
      <c r="F182" s="22"/>
    </row>
    <row r="183" spans="1:6" ht="21.75" customHeight="1" x14ac:dyDescent="0.25">
      <c r="A183" s="20"/>
      <c r="B183" s="14" t="s">
        <v>15</v>
      </c>
      <c r="C183" s="10">
        <v>0</v>
      </c>
      <c r="D183" s="10">
        <v>0</v>
      </c>
      <c r="E183" s="9">
        <f t="shared" si="21"/>
        <v>0</v>
      </c>
      <c r="F183" s="23"/>
    </row>
    <row r="184" spans="1:6" ht="18" customHeight="1" x14ac:dyDescent="0.25">
      <c r="A184" s="20" t="s">
        <v>62</v>
      </c>
      <c r="B184" s="14" t="s">
        <v>11</v>
      </c>
      <c r="C184" s="9">
        <f>C185+C186+C187+C188</f>
        <v>77613.530000000013</v>
      </c>
      <c r="D184" s="9">
        <f>D185+D186+D187+D188</f>
        <v>0</v>
      </c>
      <c r="E184" s="9">
        <f t="shared" si="21"/>
        <v>-77613.530000000013</v>
      </c>
      <c r="F184" s="21" t="s">
        <v>66</v>
      </c>
    </row>
    <row r="185" spans="1:6" x14ac:dyDescent="0.25">
      <c r="A185" s="20"/>
      <c r="B185" s="14" t="s">
        <v>12</v>
      </c>
      <c r="C185" s="10">
        <v>0</v>
      </c>
      <c r="D185" s="10"/>
      <c r="E185" s="9">
        <f t="shared" si="21"/>
        <v>0</v>
      </c>
      <c r="F185" s="22"/>
    </row>
    <row r="186" spans="1:6" x14ac:dyDescent="0.25">
      <c r="A186" s="20"/>
      <c r="B186" s="14" t="s">
        <v>13</v>
      </c>
      <c r="C186" s="10">
        <v>77225.460000000006</v>
      </c>
      <c r="D186" s="10">
        <v>0</v>
      </c>
      <c r="E186" s="9">
        <f t="shared" si="21"/>
        <v>-77225.460000000006</v>
      </c>
      <c r="F186" s="22"/>
    </row>
    <row r="187" spans="1:6" ht="24.75" customHeight="1" x14ac:dyDescent="0.25">
      <c r="A187" s="20"/>
      <c r="B187" s="14" t="s">
        <v>14</v>
      </c>
      <c r="C187" s="10">
        <v>388.07</v>
      </c>
      <c r="D187" s="10">
        <v>0</v>
      </c>
      <c r="E187" s="9">
        <f t="shared" si="21"/>
        <v>-388.07</v>
      </c>
      <c r="F187" s="22"/>
    </row>
    <row r="188" spans="1:6" x14ac:dyDescent="0.25">
      <c r="A188" s="20"/>
      <c r="B188" s="14" t="s">
        <v>15</v>
      </c>
      <c r="C188" s="10">
        <v>0</v>
      </c>
      <c r="D188" s="10">
        <v>0</v>
      </c>
      <c r="E188" s="9">
        <f t="shared" si="21"/>
        <v>0</v>
      </c>
      <c r="F188" s="23"/>
    </row>
    <row r="189" spans="1:6" x14ac:dyDescent="0.25">
      <c r="A189" s="50" t="s">
        <v>24</v>
      </c>
      <c r="B189" s="50"/>
      <c r="C189" s="50"/>
      <c r="D189" s="50"/>
      <c r="E189" s="50"/>
      <c r="F189" s="50"/>
    </row>
    <row r="190" spans="1:6" ht="33" customHeight="1" x14ac:dyDescent="0.25">
      <c r="A190" s="1" t="s">
        <v>0</v>
      </c>
      <c r="B190" s="36" t="s">
        <v>1</v>
      </c>
      <c r="C190" s="36"/>
      <c r="D190" s="36" t="s">
        <v>2</v>
      </c>
      <c r="E190" s="36"/>
      <c r="F190" s="5" t="s">
        <v>3</v>
      </c>
    </row>
    <row r="191" spans="1:6" ht="21.75" customHeight="1" x14ac:dyDescent="0.25">
      <c r="A191" s="36" t="s">
        <v>4</v>
      </c>
      <c r="B191" s="36"/>
      <c r="C191" s="36"/>
      <c r="D191" s="36"/>
      <c r="E191" s="36"/>
      <c r="F191" s="36"/>
    </row>
    <row r="192" spans="1:6" ht="21.75" customHeight="1" x14ac:dyDescent="0.25">
      <c r="A192" s="2"/>
      <c r="B192" s="36" t="s">
        <v>25</v>
      </c>
      <c r="C192" s="36"/>
      <c r="D192" s="36" t="s">
        <v>25</v>
      </c>
      <c r="E192" s="36"/>
      <c r="F192" s="2"/>
    </row>
    <row r="193" spans="1:6" ht="21.75" customHeight="1" x14ac:dyDescent="0.25">
      <c r="A193" s="43" t="s">
        <v>26</v>
      </c>
      <c r="B193" s="44"/>
      <c r="C193" s="44"/>
      <c r="D193" s="44"/>
      <c r="E193" s="44"/>
      <c r="F193" s="45"/>
    </row>
    <row r="194" spans="1:6" ht="21.75" customHeight="1" x14ac:dyDescent="0.25">
      <c r="A194" s="8"/>
      <c r="B194" s="39"/>
      <c r="C194" s="40"/>
      <c r="D194" s="41"/>
      <c r="E194" s="42"/>
      <c r="F194" s="15"/>
    </row>
    <row r="195" spans="1:6" ht="21.75" customHeight="1" x14ac:dyDescent="0.25">
      <c r="A195" s="43" t="s">
        <v>5</v>
      </c>
      <c r="B195" s="44"/>
      <c r="C195" s="44"/>
      <c r="D195" s="44"/>
      <c r="E195" s="44"/>
      <c r="F195" s="45"/>
    </row>
    <row r="196" spans="1:6" ht="21.75" customHeight="1" x14ac:dyDescent="0.25">
      <c r="A196" s="8"/>
      <c r="B196" s="39"/>
      <c r="C196" s="40"/>
      <c r="D196" s="41"/>
      <c r="E196" s="42"/>
      <c r="F196" s="15"/>
    </row>
    <row r="197" spans="1:6" ht="21.75" customHeight="1" x14ac:dyDescent="0.25">
      <c r="A197" s="36" t="s">
        <v>6</v>
      </c>
      <c r="B197" s="36"/>
      <c r="C197" s="36"/>
      <c r="D197" s="36"/>
      <c r="E197" s="36"/>
      <c r="F197" s="36"/>
    </row>
    <row r="198" spans="1:6" ht="21.75" customHeight="1" x14ac:dyDescent="0.25">
      <c r="A198" s="36" t="s">
        <v>29</v>
      </c>
      <c r="B198" s="36"/>
      <c r="C198" s="36"/>
      <c r="D198" s="36"/>
      <c r="E198" s="36"/>
      <c r="F198" s="36"/>
    </row>
    <row r="199" spans="1:6" ht="78.75" customHeight="1" x14ac:dyDescent="0.25">
      <c r="A199" s="19" t="s">
        <v>28</v>
      </c>
      <c r="B199" s="35">
        <v>10</v>
      </c>
      <c r="C199" s="35"/>
      <c r="D199" s="35">
        <v>0</v>
      </c>
      <c r="E199" s="35"/>
      <c r="F199" s="19" t="s">
        <v>37</v>
      </c>
    </row>
    <row r="200" spans="1:6" ht="21.75" customHeight="1" x14ac:dyDescent="0.25">
      <c r="A200" s="32" t="s">
        <v>31</v>
      </c>
      <c r="B200" s="33"/>
      <c r="C200" s="33"/>
      <c r="D200" s="33"/>
      <c r="E200" s="33"/>
      <c r="F200" s="34"/>
    </row>
    <row r="201" spans="1:6" ht="68.25" customHeight="1" x14ac:dyDescent="0.25">
      <c r="A201" s="19" t="s">
        <v>32</v>
      </c>
      <c r="B201" s="35">
        <v>1</v>
      </c>
      <c r="C201" s="35"/>
      <c r="D201" s="35">
        <v>0</v>
      </c>
      <c r="E201" s="35"/>
      <c r="F201" s="19" t="s">
        <v>65</v>
      </c>
    </row>
    <row r="202" spans="1:6" ht="19.5" customHeight="1" x14ac:dyDescent="0.25">
      <c r="A202" s="36" t="s">
        <v>7</v>
      </c>
      <c r="B202" s="36"/>
      <c r="C202" s="36"/>
      <c r="D202" s="36"/>
      <c r="E202" s="36"/>
      <c r="F202" s="36"/>
    </row>
    <row r="203" spans="1:6" ht="42" customHeight="1" x14ac:dyDescent="0.25">
      <c r="A203" s="13" t="s">
        <v>8</v>
      </c>
      <c r="B203" s="13" t="s">
        <v>9</v>
      </c>
      <c r="C203" s="13" t="s">
        <v>1</v>
      </c>
      <c r="D203" s="13" t="s">
        <v>2</v>
      </c>
      <c r="E203" s="6" t="s">
        <v>10</v>
      </c>
      <c r="F203" s="6" t="s">
        <v>3</v>
      </c>
    </row>
    <row r="204" spans="1:6" ht="21.75" customHeight="1" x14ac:dyDescent="0.25">
      <c r="A204" s="37" t="s">
        <v>38</v>
      </c>
      <c r="B204" s="14" t="s">
        <v>11</v>
      </c>
      <c r="C204" s="9">
        <f>C208+C207+C206+C205</f>
        <v>153025.87</v>
      </c>
      <c r="D204" s="9">
        <f>D208+D207+D206+D205</f>
        <v>106950.13</v>
      </c>
      <c r="E204" s="9">
        <f t="shared" ref="E204:E207" si="22">D204-C204</f>
        <v>-46075.739999999991</v>
      </c>
      <c r="F204" s="38" t="s">
        <v>41</v>
      </c>
    </row>
    <row r="205" spans="1:6" ht="21.75" customHeight="1" x14ac:dyDescent="0.25">
      <c r="A205" s="37"/>
      <c r="B205" s="14" t="s">
        <v>12</v>
      </c>
      <c r="C205" s="9">
        <v>0</v>
      </c>
      <c r="D205" s="9">
        <v>0</v>
      </c>
      <c r="E205" s="9">
        <f t="shared" si="22"/>
        <v>0</v>
      </c>
      <c r="F205" s="38"/>
    </row>
    <row r="206" spans="1:6" ht="21.75" customHeight="1" x14ac:dyDescent="0.25">
      <c r="A206" s="37"/>
      <c r="B206" s="14" t="s">
        <v>13</v>
      </c>
      <c r="C206" s="9">
        <v>0</v>
      </c>
      <c r="D206" s="9">
        <v>0</v>
      </c>
      <c r="E206" s="9">
        <f t="shared" si="22"/>
        <v>0</v>
      </c>
      <c r="F206" s="38"/>
    </row>
    <row r="207" spans="1:6" ht="27.75" customHeight="1" x14ac:dyDescent="0.25">
      <c r="A207" s="37"/>
      <c r="B207" s="14" t="s">
        <v>14</v>
      </c>
      <c r="C207" s="9">
        <v>144025.87</v>
      </c>
      <c r="D207" s="9">
        <v>98304.31</v>
      </c>
      <c r="E207" s="9">
        <f t="shared" si="22"/>
        <v>-45721.56</v>
      </c>
      <c r="F207" s="38"/>
    </row>
    <row r="208" spans="1:6" ht="21.75" customHeight="1" x14ac:dyDescent="0.25">
      <c r="A208" s="37"/>
      <c r="B208" s="14" t="s">
        <v>15</v>
      </c>
      <c r="C208" s="9">
        <v>9000</v>
      </c>
      <c r="D208" s="9">
        <v>8645.82</v>
      </c>
      <c r="E208" s="9">
        <f>D208-C208</f>
        <v>-354.18000000000029</v>
      </c>
      <c r="F208" s="38"/>
    </row>
    <row r="209" spans="1:6" ht="21.75" customHeight="1" x14ac:dyDescent="0.25">
      <c r="A209" s="37" t="s">
        <v>39</v>
      </c>
      <c r="B209" s="14" t="s">
        <v>11</v>
      </c>
      <c r="C209" s="9">
        <f>C210+C211+C212+C213</f>
        <v>153025.87</v>
      </c>
      <c r="D209" s="9">
        <f>D210+D211+D212+D213</f>
        <v>106950.13</v>
      </c>
      <c r="E209" s="9">
        <f t="shared" ref="E209:E212" si="23">D209-C209</f>
        <v>-46075.739999999991</v>
      </c>
      <c r="F209" s="38"/>
    </row>
    <row r="210" spans="1:6" ht="21.75" customHeight="1" x14ac:dyDescent="0.25">
      <c r="A210" s="37"/>
      <c r="B210" s="14" t="s">
        <v>12</v>
      </c>
      <c r="C210" s="9">
        <v>0</v>
      </c>
      <c r="D210" s="9">
        <v>0</v>
      </c>
      <c r="E210" s="9">
        <f t="shared" si="23"/>
        <v>0</v>
      </c>
      <c r="F210" s="38"/>
    </row>
    <row r="211" spans="1:6" ht="21.75" customHeight="1" x14ac:dyDescent="0.25">
      <c r="A211" s="37"/>
      <c r="B211" s="14" t="s">
        <v>13</v>
      </c>
      <c r="C211" s="9">
        <v>0</v>
      </c>
      <c r="D211" s="9">
        <v>0</v>
      </c>
      <c r="E211" s="9">
        <f t="shared" si="23"/>
        <v>0</v>
      </c>
      <c r="F211" s="38"/>
    </row>
    <row r="212" spans="1:6" ht="27" customHeight="1" x14ac:dyDescent="0.25">
      <c r="A212" s="37"/>
      <c r="B212" s="14" t="s">
        <v>14</v>
      </c>
      <c r="C212" s="9">
        <v>144025.87</v>
      </c>
      <c r="D212" s="9">
        <v>98304.31</v>
      </c>
      <c r="E212" s="9">
        <f t="shared" si="23"/>
        <v>-45721.56</v>
      </c>
      <c r="F212" s="38"/>
    </row>
    <row r="213" spans="1:6" ht="21.75" customHeight="1" x14ac:dyDescent="0.25">
      <c r="A213" s="37"/>
      <c r="B213" s="14" t="s">
        <v>15</v>
      </c>
      <c r="C213" s="9">
        <v>9000</v>
      </c>
      <c r="D213" s="9">
        <v>8645.82</v>
      </c>
      <c r="E213" s="9">
        <f>D213-C213</f>
        <v>-354.18000000000029</v>
      </c>
      <c r="F213" s="38"/>
    </row>
    <row r="214" spans="1:6" ht="34.5" customHeight="1" x14ac:dyDescent="0.25">
      <c r="A214" s="28" t="s">
        <v>42</v>
      </c>
      <c r="B214" s="28"/>
      <c r="C214" s="28"/>
      <c r="D214" s="28"/>
      <c r="E214" s="28"/>
      <c r="F214" s="28"/>
    </row>
    <row r="215" spans="1:6" ht="21.75" customHeight="1" x14ac:dyDescent="0.25">
      <c r="A215" s="29" t="s">
        <v>48</v>
      </c>
      <c r="B215" s="30"/>
      <c r="C215" s="30"/>
      <c r="D215" s="30"/>
      <c r="E215" s="30"/>
      <c r="F215" s="31"/>
    </row>
    <row r="216" spans="1:6" ht="21.75" customHeight="1" x14ac:dyDescent="0.25">
      <c r="A216" s="27" t="s">
        <v>47</v>
      </c>
      <c r="B216" s="12" t="s">
        <v>11</v>
      </c>
      <c r="C216" s="16">
        <f>C217+C218+C219+C220</f>
        <v>142225.87</v>
      </c>
      <c r="D216" s="16">
        <f>D217+D218+D219+D220</f>
        <v>103850.13</v>
      </c>
      <c r="E216" s="16">
        <f>E217+E218+E219+E220</f>
        <v>-38375.74</v>
      </c>
      <c r="F216" s="21"/>
    </row>
    <row r="217" spans="1:6" ht="21.75" customHeight="1" x14ac:dyDescent="0.25">
      <c r="A217" s="27"/>
      <c r="B217" s="12" t="s">
        <v>12</v>
      </c>
      <c r="C217" s="18">
        <v>0</v>
      </c>
      <c r="D217" s="18">
        <v>0</v>
      </c>
      <c r="E217" s="16">
        <f t="shared" ref="E217:E224" si="24">D217-C217</f>
        <v>0</v>
      </c>
      <c r="F217" s="22"/>
    </row>
    <row r="218" spans="1:6" ht="21.75" customHeight="1" x14ac:dyDescent="0.25">
      <c r="A218" s="27"/>
      <c r="B218" s="12" t="s">
        <v>13</v>
      </c>
      <c r="C218" s="18">
        <v>0</v>
      </c>
      <c r="D218" s="18">
        <v>0</v>
      </c>
      <c r="E218" s="16">
        <f t="shared" si="24"/>
        <v>0</v>
      </c>
      <c r="F218" s="22"/>
    </row>
    <row r="219" spans="1:6" ht="27" customHeight="1" x14ac:dyDescent="0.25">
      <c r="A219" s="27"/>
      <c r="B219" s="12" t="s">
        <v>14</v>
      </c>
      <c r="C219" s="18">
        <v>133225.87</v>
      </c>
      <c r="D219" s="18">
        <v>95204.31</v>
      </c>
      <c r="E219" s="16">
        <f t="shared" si="24"/>
        <v>-38021.56</v>
      </c>
      <c r="F219" s="22"/>
    </row>
    <row r="220" spans="1:6" ht="21.75" customHeight="1" x14ac:dyDescent="0.25">
      <c r="A220" s="27"/>
      <c r="B220" s="12" t="s">
        <v>15</v>
      </c>
      <c r="C220" s="18">
        <v>9000</v>
      </c>
      <c r="D220" s="18">
        <v>8645.82</v>
      </c>
      <c r="E220" s="16">
        <f t="shared" si="24"/>
        <v>-354.18000000000029</v>
      </c>
      <c r="F220" s="23"/>
    </row>
    <row r="221" spans="1:6" ht="21.75" customHeight="1" x14ac:dyDescent="0.25">
      <c r="A221" s="20" t="s">
        <v>49</v>
      </c>
      <c r="B221" s="14" t="s">
        <v>11</v>
      </c>
      <c r="C221" s="9">
        <f>C222+C223+C224+C225</f>
        <v>142225.87</v>
      </c>
      <c r="D221" s="9">
        <f>D222+D223+D224+D225</f>
        <v>103850.13</v>
      </c>
      <c r="E221" s="9">
        <f t="shared" si="24"/>
        <v>-38375.739999999991</v>
      </c>
      <c r="F221" s="21" t="s">
        <v>22</v>
      </c>
    </row>
    <row r="222" spans="1:6" ht="21.75" customHeight="1" x14ac:dyDescent="0.25">
      <c r="A222" s="20"/>
      <c r="B222" s="14" t="s">
        <v>12</v>
      </c>
      <c r="C222" s="10">
        <v>0</v>
      </c>
      <c r="D222" s="10">
        <v>0</v>
      </c>
      <c r="E222" s="9">
        <f t="shared" si="24"/>
        <v>0</v>
      </c>
      <c r="F222" s="22"/>
    </row>
    <row r="223" spans="1:6" ht="21.75" customHeight="1" x14ac:dyDescent="0.25">
      <c r="A223" s="20"/>
      <c r="B223" s="14" t="s">
        <v>13</v>
      </c>
      <c r="C223" s="10">
        <v>0</v>
      </c>
      <c r="D223" s="10">
        <v>0</v>
      </c>
      <c r="E223" s="9">
        <f t="shared" si="24"/>
        <v>0</v>
      </c>
      <c r="F223" s="22"/>
    </row>
    <row r="224" spans="1:6" ht="27" customHeight="1" x14ac:dyDescent="0.25">
      <c r="A224" s="20"/>
      <c r="B224" s="14" t="s">
        <v>14</v>
      </c>
      <c r="C224" s="10">
        <v>133225.87</v>
      </c>
      <c r="D224" s="10">
        <v>95204.31</v>
      </c>
      <c r="E224" s="9">
        <f t="shared" si="24"/>
        <v>-38021.56</v>
      </c>
      <c r="F224" s="22"/>
    </row>
    <row r="225" spans="1:6" ht="39.75" customHeight="1" x14ac:dyDescent="0.25">
      <c r="A225" s="20"/>
      <c r="B225" s="14" t="s">
        <v>15</v>
      </c>
      <c r="C225" s="10">
        <v>9000</v>
      </c>
      <c r="D225" s="10">
        <v>8645.82</v>
      </c>
      <c r="E225" s="9">
        <f>D225-C225</f>
        <v>-354.18000000000029</v>
      </c>
      <c r="F225" s="23"/>
    </row>
    <row r="226" spans="1:6" ht="21.75" customHeight="1" x14ac:dyDescent="0.25">
      <c r="A226" s="24" t="s">
        <v>51</v>
      </c>
      <c r="B226" s="25"/>
      <c r="C226" s="25"/>
      <c r="D226" s="25"/>
      <c r="E226" s="25"/>
      <c r="F226" s="26"/>
    </row>
    <row r="227" spans="1:6" ht="21.75" customHeight="1" x14ac:dyDescent="0.25">
      <c r="A227" s="27" t="s">
        <v>29</v>
      </c>
      <c r="B227" s="14" t="s">
        <v>11</v>
      </c>
      <c r="C227" s="9">
        <f>C228+C229+C230+C231</f>
        <v>5300</v>
      </c>
      <c r="D227" s="9">
        <f>D228+D229+D230+D231</f>
        <v>3100</v>
      </c>
      <c r="E227" s="9">
        <f t="shared" ref="E227:E230" si="25">D227-C227</f>
        <v>-2200</v>
      </c>
      <c r="F227" s="21"/>
    </row>
    <row r="228" spans="1:6" ht="21.75" customHeight="1" x14ac:dyDescent="0.25">
      <c r="A228" s="27"/>
      <c r="B228" s="14" t="s">
        <v>12</v>
      </c>
      <c r="C228" s="10">
        <v>0</v>
      </c>
      <c r="D228" s="10">
        <v>0</v>
      </c>
      <c r="E228" s="9">
        <f t="shared" si="25"/>
        <v>0</v>
      </c>
      <c r="F228" s="22"/>
    </row>
    <row r="229" spans="1:6" ht="21.75" customHeight="1" x14ac:dyDescent="0.25">
      <c r="A229" s="27"/>
      <c r="B229" s="14" t="s">
        <v>13</v>
      </c>
      <c r="C229" s="10">
        <v>0</v>
      </c>
      <c r="D229" s="10">
        <v>0</v>
      </c>
      <c r="E229" s="9">
        <f t="shared" si="25"/>
        <v>0</v>
      </c>
      <c r="F229" s="22"/>
    </row>
    <row r="230" spans="1:6" ht="25.5" customHeight="1" x14ac:dyDescent="0.25">
      <c r="A230" s="27"/>
      <c r="B230" s="14" t="s">
        <v>14</v>
      </c>
      <c r="C230" s="10">
        <v>5300</v>
      </c>
      <c r="D230" s="10">
        <v>3100</v>
      </c>
      <c r="E230" s="9">
        <f t="shared" si="25"/>
        <v>-2200</v>
      </c>
      <c r="F230" s="22"/>
    </row>
    <row r="231" spans="1:6" ht="21.75" customHeight="1" x14ac:dyDescent="0.25">
      <c r="A231" s="27"/>
      <c r="B231" s="14" t="s">
        <v>15</v>
      </c>
      <c r="C231" s="10">
        <v>0</v>
      </c>
      <c r="D231" s="10">
        <v>0</v>
      </c>
      <c r="E231" s="9">
        <f>D231-C231</f>
        <v>0</v>
      </c>
      <c r="F231" s="23"/>
    </row>
    <row r="232" spans="1:6" ht="21.75" customHeight="1" x14ac:dyDescent="0.25">
      <c r="A232" s="20" t="s">
        <v>52</v>
      </c>
      <c r="B232" s="14" t="s">
        <v>11</v>
      </c>
      <c r="C232" s="9">
        <f>C233+C234+C235+C236</f>
        <v>2000</v>
      </c>
      <c r="D232" s="9">
        <f>D233+D234+D235+D236</f>
        <v>1500</v>
      </c>
      <c r="E232" s="9">
        <f t="shared" ref="E232:E235" si="26">D232-C232</f>
        <v>-500</v>
      </c>
      <c r="F232" s="21" t="s">
        <v>54</v>
      </c>
    </row>
    <row r="233" spans="1:6" ht="21.75" customHeight="1" x14ac:dyDescent="0.25">
      <c r="A233" s="20"/>
      <c r="B233" s="14" t="s">
        <v>12</v>
      </c>
      <c r="C233" s="10">
        <v>0</v>
      </c>
      <c r="D233" s="10"/>
      <c r="E233" s="9">
        <f t="shared" si="26"/>
        <v>0</v>
      </c>
      <c r="F233" s="22"/>
    </row>
    <row r="234" spans="1:6" ht="21.75" customHeight="1" x14ac:dyDescent="0.25">
      <c r="A234" s="20"/>
      <c r="B234" s="14" t="s">
        <v>13</v>
      </c>
      <c r="C234" s="10">
        <v>0</v>
      </c>
      <c r="D234" s="10">
        <v>0</v>
      </c>
      <c r="E234" s="9">
        <f t="shared" si="26"/>
        <v>0</v>
      </c>
      <c r="F234" s="22"/>
    </row>
    <row r="235" spans="1:6" ht="27" customHeight="1" x14ac:dyDescent="0.25">
      <c r="A235" s="20"/>
      <c r="B235" s="14" t="s">
        <v>14</v>
      </c>
      <c r="C235" s="10">
        <v>2000</v>
      </c>
      <c r="D235" s="10">
        <v>1500</v>
      </c>
      <c r="E235" s="9">
        <f t="shared" si="26"/>
        <v>-500</v>
      </c>
      <c r="F235" s="22"/>
    </row>
    <row r="236" spans="1:6" ht="21.75" customHeight="1" x14ac:dyDescent="0.25">
      <c r="A236" s="20"/>
      <c r="B236" s="14" t="s">
        <v>15</v>
      </c>
      <c r="C236" s="10">
        <v>0</v>
      </c>
      <c r="D236" s="10">
        <v>0</v>
      </c>
      <c r="E236" s="9">
        <f>D236-C236</f>
        <v>0</v>
      </c>
      <c r="F236" s="23"/>
    </row>
    <row r="237" spans="1:6" ht="21.75" customHeight="1" x14ac:dyDescent="0.25">
      <c r="A237" s="20" t="s">
        <v>55</v>
      </c>
      <c r="B237" s="14" t="s">
        <v>11</v>
      </c>
      <c r="C237" s="9">
        <f>C238+C239+C240+C241</f>
        <v>3300</v>
      </c>
      <c r="D237" s="9">
        <f>D238+D239+D240+D241</f>
        <v>1600</v>
      </c>
      <c r="E237" s="9">
        <f t="shared" ref="E237:E240" si="27">D237-C237</f>
        <v>-1700</v>
      </c>
      <c r="F237" s="21" t="s">
        <v>54</v>
      </c>
    </row>
    <row r="238" spans="1:6" ht="21.75" customHeight="1" x14ac:dyDescent="0.25">
      <c r="A238" s="20"/>
      <c r="B238" s="14" t="s">
        <v>12</v>
      </c>
      <c r="C238" s="10">
        <v>0</v>
      </c>
      <c r="D238" s="10"/>
      <c r="E238" s="9">
        <f t="shared" si="27"/>
        <v>0</v>
      </c>
      <c r="F238" s="22"/>
    </row>
    <row r="239" spans="1:6" ht="17.25" customHeight="1" x14ac:dyDescent="0.25">
      <c r="A239" s="20"/>
      <c r="B239" s="14" t="s">
        <v>13</v>
      </c>
      <c r="C239" s="10">
        <v>0</v>
      </c>
      <c r="D239" s="10">
        <v>0</v>
      </c>
      <c r="E239" s="9">
        <f t="shared" si="27"/>
        <v>0</v>
      </c>
      <c r="F239" s="22"/>
    </row>
    <row r="240" spans="1:6" ht="28.5" customHeight="1" x14ac:dyDescent="0.25">
      <c r="A240" s="20"/>
      <c r="B240" s="14" t="s">
        <v>14</v>
      </c>
      <c r="C240" s="10">
        <v>3300</v>
      </c>
      <c r="D240" s="10">
        <v>1600</v>
      </c>
      <c r="E240" s="9">
        <f t="shared" si="27"/>
        <v>-1700</v>
      </c>
      <c r="F240" s="22"/>
    </row>
    <row r="241" spans="1:6" ht="21.75" customHeight="1" x14ac:dyDescent="0.25">
      <c r="A241" s="20"/>
      <c r="B241" s="14" t="s">
        <v>15</v>
      </c>
      <c r="C241" s="10">
        <v>0</v>
      </c>
      <c r="D241" s="10">
        <v>0</v>
      </c>
      <c r="E241" s="9">
        <f>D241-C241</f>
        <v>0</v>
      </c>
      <c r="F241" s="23"/>
    </row>
    <row r="242" spans="1:6" ht="21.75" customHeight="1" x14ac:dyDescent="0.25">
      <c r="A242" s="24" t="s">
        <v>58</v>
      </c>
      <c r="B242" s="25"/>
      <c r="C242" s="25"/>
      <c r="D242" s="25"/>
      <c r="E242" s="25"/>
      <c r="F242" s="26"/>
    </row>
    <row r="243" spans="1:6" ht="21.75" customHeight="1" x14ac:dyDescent="0.25">
      <c r="A243" s="27" t="s">
        <v>59</v>
      </c>
      <c r="B243" s="14" t="s">
        <v>11</v>
      </c>
      <c r="C243" s="9">
        <f>C244+C245+C246+C247</f>
        <v>5500</v>
      </c>
      <c r="D243" s="9">
        <f>D244+D245+D246+D247</f>
        <v>0</v>
      </c>
      <c r="E243" s="9">
        <f t="shared" ref="E243:E257" si="28">D243-C243</f>
        <v>-5500</v>
      </c>
      <c r="F243" s="21"/>
    </row>
    <row r="244" spans="1:6" ht="17.25" customHeight="1" x14ac:dyDescent="0.25">
      <c r="A244" s="27"/>
      <c r="B244" s="14" t="s">
        <v>12</v>
      </c>
      <c r="C244" s="10">
        <v>0</v>
      </c>
      <c r="D244" s="10"/>
      <c r="E244" s="9">
        <f t="shared" si="28"/>
        <v>0</v>
      </c>
      <c r="F244" s="22"/>
    </row>
    <row r="245" spans="1:6" ht="16.5" customHeight="1" x14ac:dyDescent="0.25">
      <c r="A245" s="27"/>
      <c r="B245" s="14" t="s">
        <v>13</v>
      </c>
      <c r="C245" s="10">
        <v>0</v>
      </c>
      <c r="D245" s="10">
        <v>0</v>
      </c>
      <c r="E245" s="9">
        <f t="shared" si="28"/>
        <v>0</v>
      </c>
      <c r="F245" s="22"/>
    </row>
    <row r="246" spans="1:6" ht="27.75" customHeight="1" x14ac:dyDescent="0.25">
      <c r="A246" s="27"/>
      <c r="B246" s="14" t="s">
        <v>14</v>
      </c>
      <c r="C246" s="10">
        <v>5500</v>
      </c>
      <c r="D246" s="10">
        <v>0</v>
      </c>
      <c r="E246" s="9">
        <f t="shared" si="28"/>
        <v>-5500</v>
      </c>
      <c r="F246" s="22"/>
    </row>
    <row r="247" spans="1:6" ht="15" customHeight="1" x14ac:dyDescent="0.25">
      <c r="A247" s="27"/>
      <c r="B247" s="14" t="s">
        <v>15</v>
      </c>
      <c r="C247" s="10">
        <v>0</v>
      </c>
      <c r="D247" s="10">
        <v>0</v>
      </c>
      <c r="E247" s="9">
        <f t="shared" si="28"/>
        <v>0</v>
      </c>
      <c r="F247" s="23"/>
    </row>
    <row r="248" spans="1:6" ht="21.75" customHeight="1" x14ac:dyDescent="0.25">
      <c r="A248" s="20" t="s">
        <v>60</v>
      </c>
      <c r="B248" s="14" t="s">
        <v>11</v>
      </c>
      <c r="C248" s="9">
        <f>C249+C250+C251+C252</f>
        <v>500</v>
      </c>
      <c r="D248" s="9">
        <f>D249+D250+D251+D252</f>
        <v>0</v>
      </c>
      <c r="E248" s="9">
        <f t="shared" si="28"/>
        <v>-500</v>
      </c>
      <c r="F248" s="21" t="s">
        <v>63</v>
      </c>
    </row>
    <row r="249" spans="1:6" ht="21.75" customHeight="1" x14ac:dyDescent="0.25">
      <c r="A249" s="20"/>
      <c r="B249" s="14" t="s">
        <v>12</v>
      </c>
      <c r="C249" s="10">
        <v>0</v>
      </c>
      <c r="D249" s="10"/>
      <c r="E249" s="9">
        <f t="shared" si="28"/>
        <v>0</v>
      </c>
      <c r="F249" s="22"/>
    </row>
    <row r="250" spans="1:6" ht="21.75" customHeight="1" x14ac:dyDescent="0.25">
      <c r="A250" s="20"/>
      <c r="B250" s="14" t="s">
        <v>13</v>
      </c>
      <c r="C250" s="10">
        <v>0</v>
      </c>
      <c r="D250" s="10">
        <v>0</v>
      </c>
      <c r="E250" s="9">
        <f t="shared" si="28"/>
        <v>0</v>
      </c>
      <c r="F250" s="22"/>
    </row>
    <row r="251" spans="1:6" ht="27" customHeight="1" x14ac:dyDescent="0.25">
      <c r="A251" s="20"/>
      <c r="B251" s="14" t="s">
        <v>14</v>
      </c>
      <c r="C251" s="10">
        <v>500</v>
      </c>
      <c r="D251" s="10">
        <v>0</v>
      </c>
      <c r="E251" s="9">
        <f t="shared" si="28"/>
        <v>-500</v>
      </c>
      <c r="F251" s="22"/>
    </row>
    <row r="252" spans="1:6" ht="21.75" customHeight="1" x14ac:dyDescent="0.25">
      <c r="A252" s="20"/>
      <c r="B252" s="14" t="s">
        <v>15</v>
      </c>
      <c r="C252" s="10">
        <v>0</v>
      </c>
      <c r="D252" s="10">
        <v>0</v>
      </c>
      <c r="E252" s="9">
        <f t="shared" si="28"/>
        <v>0</v>
      </c>
      <c r="F252" s="23"/>
    </row>
    <row r="253" spans="1:6" ht="21.75" customHeight="1" x14ac:dyDescent="0.25">
      <c r="A253" s="20" t="s">
        <v>61</v>
      </c>
      <c r="B253" s="14" t="s">
        <v>11</v>
      </c>
      <c r="C253" s="9">
        <f>C254+C255+C256+C257</f>
        <v>5000</v>
      </c>
      <c r="D253" s="9">
        <f>D254+D255+D256+D257</f>
        <v>0</v>
      </c>
      <c r="E253" s="9">
        <f t="shared" si="28"/>
        <v>-5000</v>
      </c>
      <c r="F253" s="21" t="s">
        <v>63</v>
      </c>
    </row>
    <row r="254" spans="1:6" ht="21.75" customHeight="1" x14ac:dyDescent="0.25">
      <c r="A254" s="20"/>
      <c r="B254" s="14" t="s">
        <v>12</v>
      </c>
      <c r="C254" s="10">
        <v>0</v>
      </c>
      <c r="D254" s="10"/>
      <c r="E254" s="9">
        <f t="shared" si="28"/>
        <v>0</v>
      </c>
      <c r="F254" s="22"/>
    </row>
    <row r="255" spans="1:6" ht="21.75" customHeight="1" x14ac:dyDescent="0.25">
      <c r="A255" s="20"/>
      <c r="B255" s="14" t="s">
        <v>13</v>
      </c>
      <c r="C255" s="10">
        <v>0</v>
      </c>
      <c r="D255" s="10">
        <v>0</v>
      </c>
      <c r="E255" s="9">
        <f t="shared" si="28"/>
        <v>0</v>
      </c>
      <c r="F255" s="22"/>
    </row>
    <row r="256" spans="1:6" ht="28.5" customHeight="1" x14ac:dyDescent="0.25">
      <c r="A256" s="20"/>
      <c r="B256" s="14" t="s">
        <v>14</v>
      </c>
      <c r="C256" s="10">
        <v>5000</v>
      </c>
      <c r="D256" s="10">
        <v>0</v>
      </c>
      <c r="E256" s="9">
        <f t="shared" si="28"/>
        <v>-5000</v>
      </c>
      <c r="F256" s="22"/>
    </row>
    <row r="257" spans="1:6" ht="21.75" customHeight="1" x14ac:dyDescent="0.25">
      <c r="A257" s="20"/>
      <c r="B257" s="14" t="s">
        <v>15</v>
      </c>
      <c r="C257" s="10">
        <v>0</v>
      </c>
      <c r="D257" s="10">
        <v>0</v>
      </c>
      <c r="E257" s="9">
        <f t="shared" si="28"/>
        <v>0</v>
      </c>
      <c r="F257" s="23"/>
    </row>
  </sheetData>
  <mergeCells count="159">
    <mergeCell ref="A142:A146"/>
    <mergeCell ref="F142:F146"/>
    <mergeCell ref="A3:F3"/>
    <mergeCell ref="A4:F4"/>
    <mergeCell ref="A5:F5"/>
    <mergeCell ref="A6:F6"/>
    <mergeCell ref="B14:C14"/>
    <mergeCell ref="D14:E14"/>
    <mergeCell ref="B10:C10"/>
    <mergeCell ref="D10:E10"/>
    <mergeCell ref="A9:F9"/>
    <mergeCell ref="A13:F13"/>
    <mergeCell ref="A7:F7"/>
    <mergeCell ref="A11:F11"/>
    <mergeCell ref="B12:C12"/>
    <mergeCell ref="D12:E12"/>
    <mergeCell ref="A15:F15"/>
    <mergeCell ref="A22:F22"/>
    <mergeCell ref="B8:C8"/>
    <mergeCell ref="D8:E8"/>
    <mergeCell ref="B17:C17"/>
    <mergeCell ref="D17:E17"/>
    <mergeCell ref="B19:C19"/>
    <mergeCell ref="B20:C20"/>
    <mergeCell ref="D19:E19"/>
    <mergeCell ref="D20:E20"/>
    <mergeCell ref="B21:C21"/>
    <mergeCell ref="D21:E21"/>
    <mergeCell ref="A16:F16"/>
    <mergeCell ref="A18:F18"/>
    <mergeCell ref="A24:A28"/>
    <mergeCell ref="F24:F28"/>
    <mergeCell ref="A29:A33"/>
    <mergeCell ref="F29:F33"/>
    <mergeCell ref="A39:F39"/>
    <mergeCell ref="A40:F40"/>
    <mergeCell ref="A41:A45"/>
    <mergeCell ref="F41:F45"/>
    <mergeCell ref="A46:A50"/>
    <mergeCell ref="F46:F50"/>
    <mergeCell ref="A123:F123"/>
    <mergeCell ref="B124:C124"/>
    <mergeCell ref="A99:A103"/>
    <mergeCell ref="F99:F103"/>
    <mergeCell ref="A104:A108"/>
    <mergeCell ref="F104:F108"/>
    <mergeCell ref="A109:A113"/>
    <mergeCell ref="F109:F113"/>
    <mergeCell ref="A68:A72"/>
    <mergeCell ref="F68:F72"/>
    <mergeCell ref="A73:A77"/>
    <mergeCell ref="F73:F77"/>
    <mergeCell ref="A78:A82"/>
    <mergeCell ref="F78:F82"/>
    <mergeCell ref="A93:F93"/>
    <mergeCell ref="A94:A98"/>
    <mergeCell ref="F94:F98"/>
    <mergeCell ref="A114:F114"/>
    <mergeCell ref="B117:C117"/>
    <mergeCell ref="D117:E117"/>
    <mergeCell ref="A118:F118"/>
    <mergeCell ref="B119:C119"/>
    <mergeCell ref="D119:E119"/>
    <mergeCell ref="A120:F120"/>
    <mergeCell ref="B121:C121"/>
    <mergeCell ref="D121:E121"/>
    <mergeCell ref="A122:F122"/>
    <mergeCell ref="A34:A38"/>
    <mergeCell ref="F34:F38"/>
    <mergeCell ref="A83:A87"/>
    <mergeCell ref="F83:F87"/>
    <mergeCell ref="A88:A92"/>
    <mergeCell ref="F88:F92"/>
    <mergeCell ref="B115:C115"/>
    <mergeCell ref="D115:E115"/>
    <mergeCell ref="A116:F116"/>
    <mergeCell ref="A57:A61"/>
    <mergeCell ref="F57:F61"/>
    <mergeCell ref="A62:A66"/>
    <mergeCell ref="F62:F66"/>
    <mergeCell ref="A67:F67"/>
    <mergeCell ref="A51:F51"/>
    <mergeCell ref="A52:A56"/>
    <mergeCell ref="F52:F56"/>
    <mergeCell ref="A130:A134"/>
    <mergeCell ref="F130:F134"/>
    <mergeCell ref="A135:A139"/>
    <mergeCell ref="F135:F139"/>
    <mergeCell ref="A140:F140"/>
    <mergeCell ref="A141:F141"/>
    <mergeCell ref="D124:E124"/>
    <mergeCell ref="A125:F125"/>
    <mergeCell ref="B126:C126"/>
    <mergeCell ref="D126:E126"/>
    <mergeCell ref="B127:C127"/>
    <mergeCell ref="D127:E127"/>
    <mergeCell ref="A128:F128"/>
    <mergeCell ref="A191:F191"/>
    <mergeCell ref="B192:C192"/>
    <mergeCell ref="D192:E192"/>
    <mergeCell ref="A193:F193"/>
    <mergeCell ref="A147:A151"/>
    <mergeCell ref="F147:F151"/>
    <mergeCell ref="A152:F152"/>
    <mergeCell ref="A153:A157"/>
    <mergeCell ref="F153:F157"/>
    <mergeCell ref="A158:A162"/>
    <mergeCell ref="F158:F162"/>
    <mergeCell ref="A163:A167"/>
    <mergeCell ref="F163:F167"/>
    <mergeCell ref="A189:F189"/>
    <mergeCell ref="A169:A173"/>
    <mergeCell ref="F169:F173"/>
    <mergeCell ref="A168:F168"/>
    <mergeCell ref="A174:A178"/>
    <mergeCell ref="F174:F178"/>
    <mergeCell ref="A179:A183"/>
    <mergeCell ref="F179:F183"/>
    <mergeCell ref="A184:A188"/>
    <mergeCell ref="F184:F188"/>
    <mergeCell ref="B190:C190"/>
    <mergeCell ref="D190:E190"/>
    <mergeCell ref="A200:F200"/>
    <mergeCell ref="B201:C201"/>
    <mergeCell ref="D201:E201"/>
    <mergeCell ref="A202:F202"/>
    <mergeCell ref="A204:A208"/>
    <mergeCell ref="F204:F208"/>
    <mergeCell ref="A209:A213"/>
    <mergeCell ref="F209:F213"/>
    <mergeCell ref="B194:C194"/>
    <mergeCell ref="D194:E194"/>
    <mergeCell ref="A195:F195"/>
    <mergeCell ref="B196:C196"/>
    <mergeCell ref="D196:E196"/>
    <mergeCell ref="A197:F197"/>
    <mergeCell ref="A198:F198"/>
    <mergeCell ref="B199:C199"/>
    <mergeCell ref="D199:E199"/>
    <mergeCell ref="A214:F214"/>
    <mergeCell ref="A215:F215"/>
    <mergeCell ref="A216:A220"/>
    <mergeCell ref="F216:F220"/>
    <mergeCell ref="A221:A225"/>
    <mergeCell ref="F221:F225"/>
    <mergeCell ref="A227:A231"/>
    <mergeCell ref="F227:F231"/>
    <mergeCell ref="A232:A236"/>
    <mergeCell ref="F232:F236"/>
    <mergeCell ref="A226:F226"/>
    <mergeCell ref="A237:A241"/>
    <mergeCell ref="F237:F241"/>
    <mergeCell ref="A242:F242"/>
    <mergeCell ref="A243:A247"/>
    <mergeCell ref="F243:F247"/>
    <mergeCell ref="A248:A252"/>
    <mergeCell ref="F248:F252"/>
    <mergeCell ref="A253:A257"/>
    <mergeCell ref="F253:F257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Бакина</dc:creator>
  <cp:lastModifiedBy>Анастасия Бакина</cp:lastModifiedBy>
  <cp:lastPrinted>2024-03-13T06:32:28Z</cp:lastPrinted>
  <dcterms:created xsi:type="dcterms:W3CDTF">2024-02-02T00:16:13Z</dcterms:created>
  <dcterms:modified xsi:type="dcterms:W3CDTF">2024-03-14T02:36:59Z</dcterms:modified>
</cp:coreProperties>
</file>