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700"/>
  </bookViews>
  <sheets>
    <sheet name="лоты на  конкурс" sheetId="2" r:id="rId1"/>
    <sheet name="Лист3" sheetId="3" r:id="rId2"/>
  </sheets>
  <calcPr calcId="162913" iterateDelta="1E-4"/>
</workbook>
</file>

<file path=xl/calcChain.xml><?xml version="1.0" encoding="utf-8"?>
<calcChain xmlns="http://schemas.openxmlformats.org/spreadsheetml/2006/main">
  <c r="E135" i="2" l="1"/>
  <c r="D135" i="2"/>
  <c r="C135" i="2"/>
  <c r="K134" i="2"/>
  <c r="K135" i="2" s="1"/>
  <c r="E129" i="2"/>
  <c r="D129" i="2"/>
  <c r="C129" i="2"/>
  <c r="K128" i="2"/>
  <c r="K129" i="2" s="1"/>
  <c r="E123" i="2"/>
  <c r="D123" i="2"/>
  <c r="C123" i="2"/>
  <c r="K109" i="2" l="1"/>
  <c r="K108" i="2"/>
  <c r="E179" i="2" l="1"/>
  <c r="D179" i="2"/>
  <c r="C179" i="2"/>
  <c r="E170" i="2"/>
  <c r="D170" i="2"/>
  <c r="C170" i="2"/>
  <c r="K178" i="2"/>
  <c r="K177" i="2"/>
  <c r="K176" i="2"/>
  <c r="K175" i="2"/>
  <c r="K169" i="2"/>
  <c r="K168" i="2"/>
  <c r="K167" i="2"/>
  <c r="K166" i="2"/>
  <c r="K165" i="2"/>
  <c r="K164" i="2"/>
  <c r="K163" i="2"/>
  <c r="K170" i="2" l="1"/>
  <c r="K179" i="2"/>
  <c r="K142" i="2"/>
  <c r="K156" i="2" l="1"/>
  <c r="K155" i="2"/>
  <c r="K154" i="2"/>
  <c r="K140" i="2"/>
  <c r="K141" i="2"/>
  <c r="K143" i="2"/>
  <c r="K122" i="2"/>
  <c r="K123" i="2" s="1"/>
  <c r="E75" i="2"/>
  <c r="D75" i="2"/>
  <c r="C75" i="2"/>
  <c r="E117" i="2"/>
  <c r="D117" i="2"/>
  <c r="C117" i="2"/>
  <c r="E144" i="2"/>
  <c r="D144" i="2"/>
  <c r="C144" i="2"/>
  <c r="E111" i="2"/>
  <c r="D111" i="2"/>
  <c r="C111" i="2"/>
  <c r="E103" i="2"/>
  <c r="D103" i="2"/>
  <c r="C103" i="2"/>
  <c r="K88" i="2"/>
  <c r="K89" i="2"/>
  <c r="K90" i="2"/>
  <c r="K91" i="2"/>
  <c r="K87" i="2"/>
  <c r="E92" i="2"/>
  <c r="D92" i="2"/>
  <c r="C92" i="2"/>
  <c r="E69" i="2"/>
  <c r="D69" i="2"/>
  <c r="C69" i="2"/>
  <c r="K68" i="2"/>
  <c r="K67" i="2"/>
  <c r="K60" i="2"/>
  <c r="K54" i="2"/>
  <c r="E29" i="2"/>
  <c r="D29" i="2"/>
  <c r="C29" i="2"/>
  <c r="K27" i="2"/>
  <c r="K28" i="2"/>
  <c r="K144" i="2" l="1"/>
  <c r="K92" i="2"/>
  <c r="K29" i="2"/>
  <c r="K69" i="2"/>
  <c r="K34" i="2"/>
  <c r="C35" i="2"/>
  <c r="D35" i="2"/>
  <c r="E35" i="2"/>
  <c r="K40" i="2"/>
  <c r="K41" i="2"/>
  <c r="K42" i="2"/>
  <c r="C43" i="2"/>
  <c r="D43" i="2"/>
  <c r="E43" i="2"/>
  <c r="K48" i="2"/>
  <c r="K49" i="2" s="1"/>
  <c r="C49" i="2"/>
  <c r="D49" i="2"/>
  <c r="E49" i="2"/>
  <c r="C55" i="2"/>
  <c r="D55" i="2"/>
  <c r="E55" i="2"/>
  <c r="K61" i="2"/>
  <c r="K62" i="2" s="1"/>
  <c r="C62" i="2"/>
  <c r="D62" i="2"/>
  <c r="K74" i="2"/>
  <c r="K75" i="2" s="1"/>
  <c r="K43" i="2" l="1"/>
  <c r="K55" i="2"/>
  <c r="K35" i="2"/>
  <c r="K157" i="2"/>
  <c r="K153" i="2"/>
  <c r="K152" i="2"/>
  <c r="K151" i="2"/>
  <c r="K150" i="2"/>
  <c r="K149" i="2"/>
  <c r="K116" i="2"/>
  <c r="K117" i="2" s="1"/>
  <c r="K110" i="2"/>
  <c r="K102" i="2"/>
  <c r="K101" i="2"/>
  <c r="K100" i="2"/>
  <c r="K99" i="2"/>
  <c r="K98" i="2"/>
  <c r="K97" i="2"/>
  <c r="K81" i="2"/>
  <c r="K80" i="2"/>
  <c r="K103" i="2" l="1"/>
  <c r="K111" i="2"/>
  <c r="K158" i="2"/>
  <c r="K82" i="2"/>
  <c r="D82" i="2"/>
  <c r="C82" i="2"/>
  <c r="E82" i="2"/>
  <c r="E36" i="3" l="1"/>
  <c r="D158" i="2"/>
  <c r="C158" i="2"/>
  <c r="E158" i="2"/>
</calcChain>
</file>

<file path=xl/sharedStrings.xml><?xml version="1.0" encoding="utf-8"?>
<sst xmlns="http://schemas.openxmlformats.org/spreadsheetml/2006/main" count="463" uniqueCount="170">
  <si>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</si>
  <si>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</si>
  <si>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</si>
  <si>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</si>
  <si>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</si>
  <si>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</si>
  <si>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</si>
  <si>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</si>
  <si>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</si>
  <si>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общая дома</t>
  </si>
  <si>
    <t>жилая, нежилая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</si>
  <si>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</si>
  <si>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</si>
  <si>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</si>
  <si>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</si>
  <si>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</si>
  <si>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</si>
  <si>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</si>
  <si>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</si>
  <si>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</si>
  <si>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</si>
  <si>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</si>
  <si>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</si>
  <si>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</si>
  <si>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</si>
  <si>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</si>
  <si>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</si>
  <si>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</si>
  <si>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</si>
  <si>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кирпич</t>
  </si>
  <si>
    <t>шлак/бл</t>
  </si>
  <si>
    <t>круп/бл</t>
  </si>
  <si>
    <t>шлак/залив</t>
  </si>
  <si>
    <t>шлак/блоч</t>
  </si>
  <si>
    <t>бревно</t>
  </si>
  <si>
    <t>крупно/пан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</si>
  <si>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</si>
  <si>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</si>
  <si>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</si>
  <si>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</si>
  <si>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</si>
  <si>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</si>
  <si>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</si>
  <si>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по отбору управляющей организации для управления многоквартирными домами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</si>
  <si>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</si>
  <si>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</si>
  <si>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</si>
  <si>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</si>
  <si>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</si>
  <si>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</si>
  <si>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</si>
  <si>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ЛОТ №2</t>
  </si>
  <si>
    <t>ЛОТ № 3</t>
  </si>
  <si>
    <t>ЛОТ № 4</t>
  </si>
  <si>
    <t>ЛОТ № 5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</si>
  <si>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</si>
  <si>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</si>
  <si>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</si>
  <si>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</si>
  <si>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</si>
  <si>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 xml:space="preserve"> </t>
  </si>
  <si>
    <t xml:space="preserve">                             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</si>
  <si>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</si>
  <si>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</si>
  <si>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</si>
  <si>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</si>
  <si>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</si>
  <si>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</si>
  <si>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</si>
  <si>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</si>
  <si>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ул.Пионерская,1</t>
  </si>
  <si>
    <t>ул.Молодежная,1</t>
  </si>
  <si>
    <t>Шлак. блоки</t>
  </si>
  <si>
    <t>1</t>
  </si>
  <si>
    <t>ул.Сухановская,9</t>
  </si>
  <si>
    <t xml:space="preserve">Администрация Дальнегорского городского округа приглашает  к участию в открытом конкурсе на право управления  </t>
  </si>
  <si>
    <t>Октября, 125, кабинет 15.</t>
  </si>
  <si>
    <t>Дальнегорского городского округа по адресу: Приморский край, г.Дальнегорск, Проспект 50 лет Октября, 125, каб.2.</t>
  </si>
  <si>
    <t>ЛОТ № 6</t>
  </si>
  <si>
    <t>адрес электронной почты: ojodgo@dalnegorsk-mo.ru</t>
  </si>
  <si>
    <t>Э.Ю.Рябов</t>
  </si>
  <si>
    <r>
      <t xml:space="preserve">                Контактное лицо: </t>
    </r>
    <r>
      <rPr>
        <sz val="12"/>
        <rFont val="Times New Roman"/>
        <family val="1"/>
        <charset val="204"/>
      </rPr>
      <t xml:space="preserve">заместитель главы администрации Дальнегорского городского округа Рябов Эдуард Юрьевич,                                                                                                   </t>
    </r>
  </si>
  <si>
    <t>вед. специалист 1 разряда  отдела жизнеобеспечения Меньшенина Ольга Ивановна</t>
  </si>
  <si>
    <t>ул.Первомайская, 14</t>
  </si>
  <si>
    <t>ул.Индустриальная,5</t>
  </si>
  <si>
    <t>ул.Индустриальная,8</t>
  </si>
  <si>
    <t>ул.Менделеева,2</t>
  </si>
  <si>
    <t>ул.Менделеева,2А</t>
  </si>
  <si>
    <t>ул.Менделеева,4</t>
  </si>
  <si>
    <t>ул.Менделеева,12</t>
  </si>
  <si>
    <t>ул.Менделеева,20</t>
  </si>
  <si>
    <t>ул.Химиков,3а</t>
  </si>
  <si>
    <t>ул.Химиков,3</t>
  </si>
  <si>
    <t>ул.Химиков,1</t>
  </si>
  <si>
    <t>ул.Химиков,2</t>
  </si>
  <si>
    <t>ул.Химиков,2а</t>
  </si>
  <si>
    <t>ул.Химиков,9</t>
  </si>
  <si>
    <t>ЛОТ № 15  г.Дальнегорск</t>
  </si>
  <si>
    <t>проспект 50 лет Октября,75Б</t>
  </si>
  <si>
    <t>проспект 50 лет Октября,82</t>
  </si>
  <si>
    <t>проспект 50 лет Октября,121</t>
  </si>
  <si>
    <t>ул.Набережная,23</t>
  </si>
  <si>
    <t>ул.Набережная,24</t>
  </si>
  <si>
    <t>ул.Набережная,28</t>
  </si>
  <si>
    <t>ЛОТ № 16  г.Дальнегорск</t>
  </si>
  <si>
    <t>ул.Пионерская,5</t>
  </si>
  <si>
    <t>ул.Пионерская,11</t>
  </si>
  <si>
    <t>ул.Пионерская,48</t>
  </si>
  <si>
    <t>проспект 50 лет Октября,3</t>
  </si>
  <si>
    <t>проспект 50 лет Октября,6</t>
  </si>
  <si>
    <t>проспект 50 лет Октября,11</t>
  </si>
  <si>
    <t>проспект 50 лет Октября,13</t>
  </si>
  <si>
    <t>ул.Осипенко,44</t>
  </si>
  <si>
    <t>ул.Матросова,30</t>
  </si>
  <si>
    <t>ул.Молодежная,3</t>
  </si>
  <si>
    <t>ул.8 Марта,1</t>
  </si>
  <si>
    <t>ул.8 Марта,16</t>
  </si>
  <si>
    <t>ул.Горького, 45</t>
  </si>
  <si>
    <t>ул.Горького, 47</t>
  </si>
  <si>
    <t>ул.Горького, 43</t>
  </si>
  <si>
    <t>ул.Горького,39</t>
  </si>
  <si>
    <t>ул.Горького, 41</t>
  </si>
  <si>
    <t>ул.Горького, 41 А</t>
  </si>
  <si>
    <t>проспект 50 лет Октября,57</t>
  </si>
  <si>
    <t>ул.Набережная,22</t>
  </si>
  <si>
    <t>ЛОТ № 17  г.Дальнегорск</t>
  </si>
  <si>
    <t>проспект 50 лет Октября,142</t>
  </si>
  <si>
    <t>проспект 50 лет Октября,144</t>
  </si>
  <si>
    <t>проспект 50 лет Октября,130</t>
  </si>
  <si>
    <t>проспект 50 лет Октября,132</t>
  </si>
  <si>
    <t>проспект 50 лет Октября,134</t>
  </si>
  <si>
    <t>проспект 50 лет Октября,136</t>
  </si>
  <si>
    <t>проспект 50 лет Октября,138</t>
  </si>
  <si>
    <t>ул.Космонавтов,14</t>
  </si>
  <si>
    <t>проспект 50 лет Октября,84</t>
  </si>
  <si>
    <t>проспект 50 лет Октября,86</t>
  </si>
  <si>
    <t>проспект 50 лет Октября,72</t>
  </si>
  <si>
    <t>ЛОТ № 17</t>
  </si>
  <si>
    <t>ЛОТ № 13 г.Дальнегорск</t>
  </si>
  <si>
    <t>ЛОТ № 12 г.Дальнегорск</t>
  </si>
  <si>
    <t>ЛОТ № 11 г.Дальнегорск</t>
  </si>
  <si>
    <t>ЛОТ № 9 г.Дальнегорск</t>
  </si>
  <si>
    <t>ЛОТ № 10 г.Дальнегорск</t>
  </si>
  <si>
    <t>ЛОТ № 8 г.Дальнегорск</t>
  </si>
  <si>
    <t>ЛОТ № 6 г.Дальнегорск</t>
  </si>
  <si>
    <t>ЛОТ № 7 г.Дальнегорск</t>
  </si>
  <si>
    <t>ЛОТ № 3 г.Дальнегорск</t>
  </si>
  <si>
    <t>ЛОТ № 4 г.Дальнегорск</t>
  </si>
  <si>
    <t>ЛОТ № 5 г.Дальнегорск</t>
  </si>
  <si>
    <t>ул.Осипенко, 16</t>
  </si>
  <si>
    <t>ул.Осипенко, 18</t>
  </si>
  <si>
    <t>Извещение о проведении  открытого конкурса</t>
  </si>
  <si>
    <t>Приложение 7</t>
  </si>
  <si>
    <t>к конкурсной документации</t>
  </si>
  <si>
    <t>проспект 50 лет Октября,99 б</t>
  </si>
  <si>
    <t>панель</t>
  </si>
  <si>
    <t>ЛОТ № 1  г.Дальнегорск</t>
  </si>
  <si>
    <t>ЛОТ № 2 г.Дальнегорск</t>
  </si>
  <si>
    <t>ЛОТ № 14  г.Дальнегорск</t>
  </si>
  <si>
    <t xml:space="preserve">сумма лота, руб.,Размер обеспечения заявки на участие в конкурсе составляет 5 процентов размера платы за содержание и ремонт жилого помещения, умноженного на общую площадь жилых и нежилых помещений </t>
  </si>
  <si>
    <t>ЛОТ № 18 г.Дальнегорск</t>
  </si>
  <si>
    <t>ЛОТ № 19 г.Дальнегорск</t>
  </si>
  <si>
    <t>ЛОТ № 20  г.Дальнегорск</t>
  </si>
  <si>
    <t>ЛОТ № 18</t>
  </si>
  <si>
    <t>ЛОТ № 19</t>
  </si>
  <si>
    <t>ЛОТ № 20</t>
  </si>
  <si>
    <t>Прием заявок заканчивается в 13 часов 00 мин.29 января 2024 г.</t>
  </si>
  <si>
    <t>Вскрытие конвертов с заявками на участие в конкурсе производится конкурсной комиссией в 14 часов 00 мин. 29 января 2024 г.</t>
  </si>
  <si>
    <t>Рассмотрение заявок на участие в конкурсе производится конкурсной комиссией в 15 часов 00 мин.  29 января 2024 г.</t>
  </si>
  <si>
    <t xml:space="preserve">Конкурс проводится в 16 часов 00 минут  29 января 2024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</si>
</sst>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71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1" xfId="0" applyFont="1" applyFill="1" applyBorder="1" applyAlignment="1" applyProtection="1">
      <alignment horizontal="left"/>
    </xf>
    <xf numFmtId="2" fontId="6" fillId="0" borderId="0" xfId="0" applyNumberFormat="1" applyFont="1" applyFill="1"/>
    <xf numFmtId="0" fontId="2" fillId="0" borderId="0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1" xfId="0" applyFont="1" applyFill="1" applyBorder="1"/>
    <xf numFmtId="0" fontId="6" fillId="2" borderId="21" xfId="0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8" fillId="2" borderId="22" xfId="0" applyFont="1" applyFill="1" applyBorder="1" applyAlignment="1" applyProtection="1">
      <alignment horizontal="center"/>
    </xf>
    <xf numFmtId="2" fontId="6" fillId="2" borderId="21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4" fillId="0" borderId="0" xfId="0" applyFont="1" applyFill="1"/>
    <xf numFmtId="0" fontId="15" fillId="0" borderId="0" xfId="0" applyFont="1" applyFill="1"/>
    <xf numFmtId="0" fontId="3" fillId="0" borderId="0" xfId="0" applyFont="1" applyFill="1"/>
    <xf numFmtId="0" fontId="16" fillId="0" borderId="0" xfId="0" applyFont="1" applyFill="1"/>
    <xf numFmtId="0" fontId="3" fillId="2" borderId="0" xfId="0" applyFont="1" applyFill="1"/>
    <xf numFmtId="0" fontId="15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/>
    <xf numFmtId="0" fontId="2" fillId="0" borderId="18" xfId="0" applyFont="1" applyFill="1" applyBorder="1" applyAlignment="1" applyProtection="1"/>
    <xf numFmtId="0" fontId="13" fillId="0" borderId="0" xfId="0" applyFont="1" applyFill="1" applyAlignment="1"/>
    <xf numFmtId="0" fontId="17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0" borderId="0" xfId="0" applyNumberFormat="1" applyFont="1" applyFill="1"/>
    <xf numFmtId="0" fontId="6" fillId="2" borderId="0" xfId="0" applyFont="1" applyFill="1" applyBorder="1"/>
    <xf numFmtId="0" fontId="2" fillId="0" borderId="5" xfId="0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3" fillId="2" borderId="0" xfId="0" applyFont="1" applyFill="1" applyAlignment="1"/>
    <xf numFmtId="2" fontId="6" fillId="2" borderId="0" xfId="0" applyNumberFormat="1" applyFont="1" applyFill="1"/>
    <xf numFmtId="0" fontId="6" fillId="2" borderId="0" xfId="0" applyFont="1" applyFill="1"/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/>
    </xf>
    <xf numFmtId="2" fontId="2" fillId="0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1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2" borderId="0" xfId="0" applyNumberFormat="1" applyFont="1" applyFill="1" applyBorder="1" applyAlignment="1" applyProtection="1">
      <alignment horizontal="center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/>
    </xf>
    <xf numFmtId="2" fontId="6" fillId="2" borderId="23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2" borderId="1" xfId="0" applyFont="1" applyFill="1" applyBorder="1" applyAlignment="1" applyProtection="1">
      <alignment horizontal="left"/>
    </xf>
    <xf numFmtId="2" fontId="6" fillId="2" borderId="1" xfId="0" applyNumberFormat="1" applyFont="1" applyFill="1" applyBorder="1" applyProtection="1"/>
    <xf numFmtId="0" fontId="6" fillId="2" borderId="1" xfId="0" applyFont="1" applyFill="1" applyBorder="1" applyProtection="1"/>
    <xf numFmtId="0" fontId="6" fillId="2" borderId="1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/>
    </xf>
    <xf numFmtId="2" fontId="2" fillId="2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/>
    </xf>
    <xf numFmtId="0" fontId="1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0" xfId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6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226"/>
  <sheetViews>
    <sheetView tabSelected="1" zoomScale="142" zoomScaleNormal="142" workbookViewId="0">
      <selection activeCell="A4" sqref="A4:K227"/>
    </sheetView>
  </sheetViews>
  <sheetFormatPr defaultColWidth="9.140625" defaultRowHeight="15.95" customHeight="1" x14ac:dyDescent="0.2"/>
  <cols>
    <col min="1" max="1" width="7.42578125" style="1" customWidth="1"/>
    <col min="2" max="2" width="25.28515625" style="1" customWidth="1"/>
    <col min="3" max="3" width="11.28515625" style="1" customWidth="1"/>
    <col min="4" max="4" width="8.5703125" style="1" customWidth="1"/>
    <col min="5" max="5" width="7.85546875" style="1" customWidth="1"/>
    <col min="6" max="6" width="8.28515625" style="1" customWidth="1"/>
    <col min="7" max="7" width="8.7109375" style="1" customWidth="1"/>
    <col min="8" max="8" width="12.28515625" style="1" customWidth="1"/>
    <col min="9" max="9" width="6.42578125" style="1" customWidth="1"/>
    <col min="10" max="10" width="12.140625" style="1" customWidth="1"/>
    <col min="11" max="11" width="36.140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4" spans="1:11" ht="15.95" customHeight="1" x14ac:dyDescent="0.2">
      <c r="I4" s="132" t="s">
        <v>152</v>
      </c>
      <c r="J4" s="132"/>
      <c r="K4" s="132"/>
    </row>
    <row r="5" spans="1:11" ht="15.95" customHeight="1" x14ac:dyDescent="0.2">
      <c r="I5" s="132" t="s">
        <v>153</v>
      </c>
      <c r="J5" s="132"/>
      <c r="K5" s="132"/>
    </row>
    <row r="7" spans="1:11" ht="15.75" x14ac:dyDescent="0.25">
      <c r="A7" s="138" t="s">
        <v>151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ht="15.75" x14ac:dyDescent="0.25">
      <c r="A8" s="138" t="s">
        <v>43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5.75" x14ac:dyDescent="0.25">
      <c r="A9" s="139" t="s">
        <v>75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15" x14ac:dyDescent="0.25">
      <c r="A10" s="140" t="s">
        <v>44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</row>
    <row r="11" spans="1:11" ht="15" x14ac:dyDescent="0.25">
      <c r="A11" s="141" t="s">
        <v>69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15" x14ac:dyDescent="0.25">
      <c r="A12" s="141" t="s">
        <v>45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ht="15" x14ac:dyDescent="0.25">
      <c r="A13" s="141" t="s">
        <v>46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15" x14ac:dyDescent="0.25">
      <c r="A14" s="142" t="s">
        <v>64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</row>
    <row r="15" spans="1:11" ht="15" x14ac:dyDescent="0.25">
      <c r="A15" s="142" t="s">
        <v>47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1" ht="15" x14ac:dyDescent="0.25">
      <c r="A16" s="143" t="s">
        <v>48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ht="15" x14ac:dyDescent="0.25">
      <c r="A17" s="143" t="s">
        <v>49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1:11" ht="15" x14ac:dyDescent="0.25">
      <c r="A18" s="142" t="s">
        <v>79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</row>
    <row r="19" spans="1:11" ht="15.75" x14ac:dyDescent="0.25">
      <c r="A19" s="138" t="s">
        <v>81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15.75" x14ac:dyDescent="0.25">
      <c r="A20" s="151" t="s">
        <v>82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1" ht="1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2.75" x14ac:dyDescent="0.2">
      <c r="A22" s="133" t="s">
        <v>63</v>
      </c>
      <c r="B22" s="133"/>
      <c r="C22" s="133"/>
      <c r="D22" s="133"/>
      <c r="E22" s="133"/>
      <c r="F22" s="133"/>
      <c r="G22" s="133"/>
      <c r="H22" s="133"/>
      <c r="I22" s="133"/>
      <c r="J22" s="133"/>
    </row>
    <row r="23" spans="1:11" ht="16.5" thickBot="1" x14ac:dyDescent="0.25">
      <c r="A23" s="152" t="s">
        <v>156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4"/>
    </row>
    <row r="24" spans="1:11" ht="12.75" x14ac:dyDescent="0.2">
      <c r="A24" s="155" t="s">
        <v>0</v>
      </c>
      <c r="B24" s="136" t="s">
        <v>1</v>
      </c>
      <c r="C24" s="158" t="s">
        <v>2</v>
      </c>
      <c r="D24" s="159"/>
      <c r="E24" s="136" t="s">
        <v>3</v>
      </c>
      <c r="F24" s="136" t="s">
        <v>4</v>
      </c>
      <c r="G24" s="123" t="s">
        <v>5</v>
      </c>
      <c r="H24" s="123" t="s">
        <v>6</v>
      </c>
      <c r="I24" s="123" t="s">
        <v>7</v>
      </c>
      <c r="J24" s="126" t="s">
        <v>8</v>
      </c>
      <c r="K24" s="129" t="s">
        <v>159</v>
      </c>
    </row>
    <row r="25" spans="1:11" ht="12.75" x14ac:dyDescent="0.2">
      <c r="A25" s="156"/>
      <c r="B25" s="137"/>
      <c r="C25" s="134" t="s">
        <v>9</v>
      </c>
      <c r="D25" s="134" t="s">
        <v>10</v>
      </c>
      <c r="E25" s="137"/>
      <c r="F25" s="137"/>
      <c r="G25" s="124"/>
      <c r="H25" s="124"/>
      <c r="I25" s="124"/>
      <c r="J25" s="127"/>
      <c r="K25" s="130"/>
    </row>
    <row r="26" spans="1:11" ht="33.75" customHeight="1" x14ac:dyDescent="0.2">
      <c r="A26" s="157"/>
      <c r="B26" s="135"/>
      <c r="C26" s="135"/>
      <c r="D26" s="135"/>
      <c r="E26" s="135"/>
      <c r="F26" s="135"/>
      <c r="G26" s="125"/>
      <c r="H26" s="125"/>
      <c r="I26" s="125"/>
      <c r="J26" s="128"/>
      <c r="K26" s="131"/>
    </row>
    <row r="27" spans="1:11" ht="12" customHeight="1" x14ac:dyDescent="0.2">
      <c r="A27" s="77">
        <v>1</v>
      </c>
      <c r="B27" s="2" t="s">
        <v>121</v>
      </c>
      <c r="C27" s="75">
        <v>1585.6</v>
      </c>
      <c r="D27" s="75">
        <v>1476.5</v>
      </c>
      <c r="E27" s="75">
        <v>40</v>
      </c>
      <c r="F27" s="75">
        <v>1962</v>
      </c>
      <c r="G27" s="78">
        <v>68</v>
      </c>
      <c r="H27" s="75">
        <v>24.58</v>
      </c>
      <c r="I27" s="78">
        <v>1</v>
      </c>
      <c r="J27" s="45" t="s">
        <v>12</v>
      </c>
      <c r="K27" s="99">
        <f t="shared" ref="K27:K28" si="0">D27*H27*5/100</f>
        <v>1814.6184999999998</v>
      </c>
    </row>
    <row r="28" spans="1:11" ht="11.25" customHeight="1" x14ac:dyDescent="0.2">
      <c r="A28" s="58">
        <v>2</v>
      </c>
      <c r="B28" s="2" t="s">
        <v>120</v>
      </c>
      <c r="C28" s="43">
        <v>1338.1</v>
      </c>
      <c r="D28" s="57">
        <v>1155.2</v>
      </c>
      <c r="E28" s="57">
        <v>28</v>
      </c>
      <c r="F28" s="57">
        <v>1962</v>
      </c>
      <c r="G28" s="28">
        <v>68</v>
      </c>
      <c r="H28" s="75">
        <v>24.58</v>
      </c>
      <c r="I28" s="78">
        <v>1</v>
      </c>
      <c r="J28" s="45" t="s">
        <v>12</v>
      </c>
      <c r="K28" s="99">
        <f t="shared" si="0"/>
        <v>1419.7407999999998</v>
      </c>
    </row>
    <row r="29" spans="1:11" ht="13.5" thickBot="1" x14ac:dyDescent="0.25">
      <c r="A29" s="23"/>
      <c r="B29" s="13" t="s">
        <v>11</v>
      </c>
      <c r="C29" s="17">
        <f>SUM(C27:C28)</f>
        <v>2923.7</v>
      </c>
      <c r="D29" s="17">
        <f>SUM(D27:D28)</f>
        <v>2631.7</v>
      </c>
      <c r="E29" s="17">
        <f>SUM(E27:E28)</f>
        <v>68</v>
      </c>
      <c r="F29" s="14"/>
      <c r="G29" s="14"/>
      <c r="H29" s="14"/>
      <c r="I29" s="15"/>
      <c r="J29" s="14"/>
      <c r="K29" s="102">
        <f>SUM(K27:K28)</f>
        <v>3234.3592999999996</v>
      </c>
    </row>
    <row r="30" spans="1:11" ht="16.5" thickBot="1" x14ac:dyDescent="0.25">
      <c r="A30" s="152" t="s">
        <v>157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4"/>
    </row>
    <row r="31" spans="1:11" ht="12.75" x14ac:dyDescent="0.2">
      <c r="A31" s="155" t="s">
        <v>0</v>
      </c>
      <c r="B31" s="136" t="s">
        <v>1</v>
      </c>
      <c r="C31" s="158" t="s">
        <v>2</v>
      </c>
      <c r="D31" s="159"/>
      <c r="E31" s="136" t="s">
        <v>3</v>
      </c>
      <c r="F31" s="136" t="s">
        <v>4</v>
      </c>
      <c r="G31" s="123" t="s">
        <v>5</v>
      </c>
      <c r="H31" s="123" t="s">
        <v>6</v>
      </c>
      <c r="I31" s="123" t="s">
        <v>7</v>
      </c>
      <c r="J31" s="126" t="s">
        <v>8</v>
      </c>
      <c r="K31" s="129" t="s">
        <v>159</v>
      </c>
    </row>
    <row r="32" spans="1:11" ht="12.75" customHeight="1" x14ac:dyDescent="0.2">
      <c r="A32" s="156"/>
      <c r="B32" s="137"/>
      <c r="C32" s="134" t="s">
        <v>9</v>
      </c>
      <c r="D32" s="134" t="s">
        <v>10</v>
      </c>
      <c r="E32" s="137"/>
      <c r="F32" s="137"/>
      <c r="G32" s="124"/>
      <c r="H32" s="124"/>
      <c r="I32" s="124"/>
      <c r="J32" s="127"/>
      <c r="K32" s="130"/>
    </row>
    <row r="33" spans="1:13" ht="32.25" customHeight="1" x14ac:dyDescent="0.2">
      <c r="A33" s="157"/>
      <c r="B33" s="135"/>
      <c r="C33" s="135"/>
      <c r="D33" s="135"/>
      <c r="E33" s="135"/>
      <c r="F33" s="135"/>
      <c r="G33" s="125"/>
      <c r="H33" s="125"/>
      <c r="I33" s="125"/>
      <c r="J33" s="128"/>
      <c r="K33" s="131"/>
    </row>
    <row r="34" spans="1:13" ht="12.75" x14ac:dyDescent="0.2">
      <c r="A34" s="12">
        <v>1</v>
      </c>
      <c r="B34" s="2" t="s">
        <v>122</v>
      </c>
      <c r="C34" s="34">
        <v>3216</v>
      </c>
      <c r="D34" s="42">
        <v>2008.2</v>
      </c>
      <c r="E34" s="28">
        <v>48</v>
      </c>
      <c r="F34" s="28">
        <v>1965</v>
      </c>
      <c r="G34" s="28">
        <v>63</v>
      </c>
      <c r="H34" s="29">
        <v>23.4</v>
      </c>
      <c r="I34" s="26">
        <v>1</v>
      </c>
      <c r="J34" s="59" t="s">
        <v>12</v>
      </c>
      <c r="K34" s="97">
        <f>D34*H34*5/100</f>
        <v>2349.5940000000001</v>
      </c>
      <c r="M34" s="74"/>
    </row>
    <row r="35" spans="1:13" ht="12.75" x14ac:dyDescent="0.2">
      <c r="A35" s="23"/>
      <c r="B35" s="13" t="s">
        <v>11</v>
      </c>
      <c r="C35" s="14">
        <f>SUM(C34:C34)</f>
        <v>3216</v>
      </c>
      <c r="D35" s="41">
        <f>SUM(D34:D34)</f>
        <v>2008.2</v>
      </c>
      <c r="E35" s="14">
        <f>SUM(E34:E34)</f>
        <v>48</v>
      </c>
      <c r="F35" s="14"/>
      <c r="G35" s="14"/>
      <c r="H35" s="14"/>
      <c r="I35" s="15"/>
      <c r="J35" s="14"/>
      <c r="K35" s="103">
        <f>SUM(K34:K34)</f>
        <v>2349.5940000000001</v>
      </c>
    </row>
    <row r="36" spans="1:13" ht="16.5" thickBot="1" x14ac:dyDescent="0.25">
      <c r="A36" s="152" t="s">
        <v>146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4"/>
    </row>
    <row r="37" spans="1:13" ht="12.75" x14ac:dyDescent="0.2">
      <c r="A37" s="155" t="s">
        <v>0</v>
      </c>
      <c r="B37" s="136" t="s">
        <v>1</v>
      </c>
      <c r="C37" s="158" t="s">
        <v>2</v>
      </c>
      <c r="D37" s="159"/>
      <c r="E37" s="136" t="s">
        <v>3</v>
      </c>
      <c r="F37" s="136" t="s">
        <v>4</v>
      </c>
      <c r="G37" s="123" t="s">
        <v>5</v>
      </c>
      <c r="H37" s="123" t="s">
        <v>6</v>
      </c>
      <c r="I37" s="123" t="s">
        <v>7</v>
      </c>
      <c r="J37" s="126" t="s">
        <v>8</v>
      </c>
      <c r="K37" s="129" t="s">
        <v>159</v>
      </c>
    </row>
    <row r="38" spans="1:13" ht="12.75" customHeight="1" x14ac:dyDescent="0.2">
      <c r="A38" s="156"/>
      <c r="B38" s="137"/>
      <c r="C38" s="134" t="s">
        <v>9</v>
      </c>
      <c r="D38" s="134" t="s">
        <v>10</v>
      </c>
      <c r="E38" s="137"/>
      <c r="F38" s="137"/>
      <c r="G38" s="124"/>
      <c r="H38" s="124"/>
      <c r="I38" s="124"/>
      <c r="J38" s="127"/>
      <c r="K38" s="130"/>
    </row>
    <row r="39" spans="1:13" ht="35.25" customHeight="1" x14ac:dyDescent="0.2">
      <c r="A39" s="157"/>
      <c r="B39" s="135"/>
      <c r="C39" s="135"/>
      <c r="D39" s="135"/>
      <c r="E39" s="135"/>
      <c r="F39" s="135"/>
      <c r="G39" s="125"/>
      <c r="H39" s="125"/>
      <c r="I39" s="125"/>
      <c r="J39" s="128"/>
      <c r="K39" s="131"/>
    </row>
    <row r="40" spans="1:13" ht="14.25" customHeight="1" x14ac:dyDescent="0.2">
      <c r="A40" s="12">
        <v>1</v>
      </c>
      <c r="B40" s="2" t="s">
        <v>117</v>
      </c>
      <c r="C40" s="34">
        <v>1999.4</v>
      </c>
      <c r="D40" s="28">
        <v>1271.3</v>
      </c>
      <c r="E40" s="28">
        <v>48</v>
      </c>
      <c r="F40" s="28">
        <v>1964</v>
      </c>
      <c r="G40" s="28">
        <v>69</v>
      </c>
      <c r="H40" s="29">
        <v>19.34</v>
      </c>
      <c r="I40" s="26">
        <v>1</v>
      </c>
      <c r="J40" s="59" t="s">
        <v>29</v>
      </c>
      <c r="K40" s="97">
        <f>D40*H40*5/100</f>
        <v>1229.3471</v>
      </c>
    </row>
    <row r="41" spans="1:13" ht="15" customHeight="1" x14ac:dyDescent="0.2">
      <c r="A41" s="12">
        <v>2</v>
      </c>
      <c r="B41" s="2" t="s">
        <v>118</v>
      </c>
      <c r="C41" s="34">
        <v>2083.1</v>
      </c>
      <c r="D41" s="28">
        <v>1931.8</v>
      </c>
      <c r="E41" s="28">
        <v>46</v>
      </c>
      <c r="F41" s="28">
        <v>1964</v>
      </c>
      <c r="G41" s="28">
        <v>69</v>
      </c>
      <c r="H41" s="29">
        <v>19.34</v>
      </c>
      <c r="I41" s="26">
        <v>1</v>
      </c>
      <c r="J41" s="59" t="s">
        <v>34</v>
      </c>
      <c r="K41" s="97">
        <f>D41*H41*5/100</f>
        <v>1868.0506</v>
      </c>
    </row>
    <row r="42" spans="1:13" ht="13.5" customHeight="1" x14ac:dyDescent="0.2">
      <c r="A42" s="12">
        <v>3</v>
      </c>
      <c r="B42" s="2" t="s">
        <v>119</v>
      </c>
      <c r="C42" s="34">
        <v>1857.4</v>
      </c>
      <c r="D42" s="28">
        <v>1109.3</v>
      </c>
      <c r="E42" s="28">
        <v>44</v>
      </c>
      <c r="F42" s="28">
        <v>1964</v>
      </c>
      <c r="G42" s="28">
        <v>69</v>
      </c>
      <c r="H42" s="29">
        <v>19.34</v>
      </c>
      <c r="I42" s="26">
        <v>1</v>
      </c>
      <c r="J42" s="59" t="s">
        <v>34</v>
      </c>
      <c r="K42" s="97">
        <f>D42*H42*5/100</f>
        <v>1072.6930999999997</v>
      </c>
    </row>
    <row r="43" spans="1:13" ht="12.75" x14ac:dyDescent="0.2">
      <c r="A43" s="23"/>
      <c r="B43" s="13" t="s">
        <v>11</v>
      </c>
      <c r="C43" s="14">
        <f>SUM(C40:C42)</f>
        <v>5939.9</v>
      </c>
      <c r="D43" s="14">
        <f>SUM(D40:D42)</f>
        <v>4312.3999999999996</v>
      </c>
      <c r="E43" s="14">
        <f>SUM(E40:E42)</f>
        <v>138</v>
      </c>
      <c r="F43" s="14"/>
      <c r="G43" s="14"/>
      <c r="H43" s="14"/>
      <c r="I43" s="15"/>
      <c r="J43" s="14"/>
      <c r="K43" s="103">
        <f>SUM(K40:K42)</f>
        <v>4170.0907999999999</v>
      </c>
    </row>
    <row r="44" spans="1:13" ht="16.5" thickBot="1" x14ac:dyDescent="0.25">
      <c r="A44" s="152" t="s">
        <v>147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4"/>
    </row>
    <row r="45" spans="1:13" ht="12.75" x14ac:dyDescent="0.2">
      <c r="A45" s="155" t="s">
        <v>0</v>
      </c>
      <c r="B45" s="136" t="s">
        <v>1</v>
      </c>
      <c r="C45" s="158" t="s">
        <v>2</v>
      </c>
      <c r="D45" s="159"/>
      <c r="E45" s="136" t="s">
        <v>3</v>
      </c>
      <c r="F45" s="136" t="s">
        <v>4</v>
      </c>
      <c r="G45" s="123" t="s">
        <v>5</v>
      </c>
      <c r="H45" s="123" t="s">
        <v>6</v>
      </c>
      <c r="I45" s="123" t="s">
        <v>7</v>
      </c>
      <c r="J45" s="126" t="s">
        <v>8</v>
      </c>
      <c r="K45" s="129" t="s">
        <v>159</v>
      </c>
    </row>
    <row r="46" spans="1:13" ht="12.75" customHeight="1" x14ac:dyDescent="0.2">
      <c r="A46" s="156"/>
      <c r="B46" s="137"/>
      <c r="C46" s="134" t="s">
        <v>9</v>
      </c>
      <c r="D46" s="134" t="s">
        <v>10</v>
      </c>
      <c r="E46" s="137"/>
      <c r="F46" s="137"/>
      <c r="G46" s="124"/>
      <c r="H46" s="124"/>
      <c r="I46" s="124"/>
      <c r="J46" s="127"/>
      <c r="K46" s="130"/>
    </row>
    <row r="47" spans="1:13" ht="27" customHeight="1" x14ac:dyDescent="0.2">
      <c r="A47" s="157"/>
      <c r="B47" s="135"/>
      <c r="C47" s="135"/>
      <c r="D47" s="135"/>
      <c r="E47" s="135"/>
      <c r="F47" s="135"/>
      <c r="G47" s="125"/>
      <c r="H47" s="125"/>
      <c r="I47" s="125"/>
      <c r="J47" s="128"/>
      <c r="K47" s="131"/>
    </row>
    <row r="48" spans="1:13" ht="12.75" x14ac:dyDescent="0.2">
      <c r="A48" s="12">
        <v>1</v>
      </c>
      <c r="B48" s="2" t="s">
        <v>74</v>
      </c>
      <c r="C48" s="43">
        <v>393.6</v>
      </c>
      <c r="D48" s="43">
        <v>362.7</v>
      </c>
      <c r="E48" s="28">
        <v>8</v>
      </c>
      <c r="F48" s="28">
        <v>1955</v>
      </c>
      <c r="G48" s="28">
        <v>69</v>
      </c>
      <c r="H48" s="29">
        <v>25.14</v>
      </c>
      <c r="I48" s="28">
        <v>1</v>
      </c>
      <c r="J48" s="12" t="s">
        <v>12</v>
      </c>
      <c r="K48" s="97">
        <f>D48*H48*5/100</f>
        <v>455.91390000000001</v>
      </c>
    </row>
    <row r="49" spans="1:16" ht="12.75" x14ac:dyDescent="0.2">
      <c r="A49" s="23"/>
      <c r="B49" s="13" t="s">
        <v>11</v>
      </c>
      <c r="C49" s="14">
        <f>SUM(C44:C48)</f>
        <v>393.6</v>
      </c>
      <c r="D49" s="14">
        <f>SUM(D48:D48)</f>
        <v>362.7</v>
      </c>
      <c r="E49" s="14">
        <f>SUM(E48:E48)</f>
        <v>8</v>
      </c>
      <c r="F49" s="14"/>
      <c r="G49" s="14"/>
      <c r="H49" s="14"/>
      <c r="I49" s="15"/>
      <c r="J49" s="14"/>
      <c r="K49" s="103">
        <f>SUM(K48:K48)</f>
        <v>455.91390000000001</v>
      </c>
    </row>
    <row r="50" spans="1:16" ht="16.5" thickBot="1" x14ac:dyDescent="0.25">
      <c r="A50" s="148" t="s">
        <v>148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50"/>
      <c r="M50" s="11"/>
      <c r="N50" s="11"/>
      <c r="O50" s="11"/>
      <c r="P50" s="11"/>
    </row>
    <row r="51" spans="1:16" ht="12.75" x14ac:dyDescent="0.2">
      <c r="A51" s="156" t="s">
        <v>0</v>
      </c>
      <c r="B51" s="137" t="s">
        <v>1</v>
      </c>
      <c r="C51" s="161" t="s">
        <v>2</v>
      </c>
      <c r="D51" s="162"/>
      <c r="E51" s="137" t="s">
        <v>3</v>
      </c>
      <c r="F51" s="137" t="s">
        <v>4</v>
      </c>
      <c r="G51" s="124" t="s">
        <v>5</v>
      </c>
      <c r="H51" s="124" t="s">
        <v>6</v>
      </c>
      <c r="I51" s="124" t="s">
        <v>7</v>
      </c>
      <c r="J51" s="127" t="s">
        <v>8</v>
      </c>
      <c r="K51" s="129" t="s">
        <v>159</v>
      </c>
      <c r="M51" s="11"/>
      <c r="N51" s="11"/>
      <c r="O51" s="11"/>
      <c r="P51" s="11"/>
    </row>
    <row r="52" spans="1:16" ht="12.75" customHeight="1" x14ac:dyDescent="0.2">
      <c r="A52" s="156"/>
      <c r="B52" s="137"/>
      <c r="C52" s="134" t="s">
        <v>9</v>
      </c>
      <c r="D52" s="134" t="s">
        <v>10</v>
      </c>
      <c r="E52" s="137"/>
      <c r="F52" s="137"/>
      <c r="G52" s="124"/>
      <c r="H52" s="124"/>
      <c r="I52" s="124"/>
      <c r="J52" s="127"/>
      <c r="K52" s="130"/>
      <c r="M52" s="11"/>
      <c r="N52" s="11"/>
      <c r="O52" s="11"/>
      <c r="P52" s="11"/>
    </row>
    <row r="53" spans="1:16" ht="27" customHeight="1" x14ac:dyDescent="0.2">
      <c r="A53" s="157"/>
      <c r="B53" s="135"/>
      <c r="C53" s="135"/>
      <c r="D53" s="135"/>
      <c r="E53" s="135"/>
      <c r="F53" s="135"/>
      <c r="G53" s="125"/>
      <c r="H53" s="125"/>
      <c r="I53" s="125"/>
      <c r="J53" s="128"/>
      <c r="K53" s="131"/>
      <c r="M53" s="11"/>
      <c r="N53" s="11"/>
      <c r="O53" s="11"/>
      <c r="P53" s="11"/>
    </row>
    <row r="54" spans="1:16" ht="12.75" x14ac:dyDescent="0.2">
      <c r="A54" s="3">
        <v>1</v>
      </c>
      <c r="B54" s="2" t="s">
        <v>83</v>
      </c>
      <c r="C54" s="6">
        <v>4362.7</v>
      </c>
      <c r="D54" s="6">
        <v>3350.4</v>
      </c>
      <c r="E54" s="6">
        <v>70</v>
      </c>
      <c r="F54" s="6">
        <v>1967</v>
      </c>
      <c r="G54" s="6">
        <v>40</v>
      </c>
      <c r="H54" s="65">
        <v>23.4</v>
      </c>
      <c r="I54" s="7" t="s">
        <v>73</v>
      </c>
      <c r="J54" s="45" t="s">
        <v>21</v>
      </c>
      <c r="K54" s="97">
        <f t="shared" ref="K54" si="1">D54*H54*5/100</f>
        <v>3919.9679999999998</v>
      </c>
      <c r="M54" s="11"/>
      <c r="N54" s="11"/>
      <c r="O54" s="63"/>
      <c r="P54" s="11"/>
    </row>
    <row r="55" spans="1:16" s="8" customFormat="1" ht="13.5" thickBot="1" x14ac:dyDescent="0.25">
      <c r="A55" s="4"/>
      <c r="B55" s="9" t="s">
        <v>11</v>
      </c>
      <c r="C55" s="21">
        <f>SUM(C54:C54)</f>
        <v>4362.7</v>
      </c>
      <c r="D55" s="21">
        <f>SUM(D54:D54)</f>
        <v>3350.4</v>
      </c>
      <c r="E55" s="17">
        <f>SUM(E54:E54)</f>
        <v>70</v>
      </c>
      <c r="F55" s="17"/>
      <c r="G55" s="17"/>
      <c r="H55" s="18"/>
      <c r="I55" s="19"/>
      <c r="J55" s="20"/>
      <c r="K55" s="101">
        <f>SUM(K54:K54)</f>
        <v>3919.9679999999998</v>
      </c>
      <c r="L55" s="10"/>
    </row>
    <row r="56" spans="1:16" ht="16.5" thickBot="1" x14ac:dyDescent="0.25">
      <c r="A56" s="165" t="s">
        <v>144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7"/>
    </row>
    <row r="57" spans="1:16" ht="18.75" customHeight="1" x14ac:dyDescent="0.2">
      <c r="A57" s="155" t="s">
        <v>0</v>
      </c>
      <c r="B57" s="136" t="s">
        <v>1</v>
      </c>
      <c r="C57" s="158" t="s">
        <v>2</v>
      </c>
      <c r="D57" s="159"/>
      <c r="E57" s="136" t="s">
        <v>3</v>
      </c>
      <c r="F57" s="136" t="s">
        <v>4</v>
      </c>
      <c r="G57" s="123" t="s">
        <v>5</v>
      </c>
      <c r="H57" s="123" t="s">
        <v>6</v>
      </c>
      <c r="I57" s="123" t="s">
        <v>7</v>
      </c>
      <c r="J57" s="126" t="s">
        <v>8</v>
      </c>
      <c r="K57" s="129" t="s">
        <v>159</v>
      </c>
    </row>
    <row r="58" spans="1:16" ht="12.75" customHeight="1" x14ac:dyDescent="0.2">
      <c r="A58" s="156"/>
      <c r="B58" s="137"/>
      <c r="C58" s="134" t="s">
        <v>9</v>
      </c>
      <c r="D58" s="134" t="s">
        <v>10</v>
      </c>
      <c r="E58" s="137"/>
      <c r="F58" s="137"/>
      <c r="G58" s="124"/>
      <c r="H58" s="124"/>
      <c r="I58" s="124"/>
      <c r="J58" s="127"/>
      <c r="K58" s="130"/>
    </row>
    <row r="59" spans="1:16" ht="19.5" customHeight="1" x14ac:dyDescent="0.2">
      <c r="A59" s="157"/>
      <c r="B59" s="135"/>
      <c r="C59" s="135"/>
      <c r="D59" s="135"/>
      <c r="E59" s="135"/>
      <c r="F59" s="135"/>
      <c r="G59" s="125"/>
      <c r="H59" s="125"/>
      <c r="I59" s="125"/>
      <c r="J59" s="128"/>
      <c r="K59" s="131"/>
      <c r="M59" s="8"/>
    </row>
    <row r="60" spans="1:16" ht="15" customHeight="1" x14ac:dyDescent="0.2">
      <c r="A60" s="77">
        <v>1</v>
      </c>
      <c r="B60" s="79" t="s">
        <v>115</v>
      </c>
      <c r="C60" s="75">
        <v>3119.8</v>
      </c>
      <c r="D60" s="75">
        <v>2542</v>
      </c>
      <c r="E60" s="75">
        <v>64</v>
      </c>
      <c r="F60" s="75">
        <v>1966</v>
      </c>
      <c r="G60" s="78">
        <v>60</v>
      </c>
      <c r="H60" s="80">
        <v>23.4</v>
      </c>
      <c r="I60" s="75">
        <v>1</v>
      </c>
      <c r="J60" s="56" t="s">
        <v>72</v>
      </c>
      <c r="K60" s="97">
        <f t="shared" ref="K60" si="2">D60*H60*5/100</f>
        <v>2974.14</v>
      </c>
      <c r="M60" s="8"/>
    </row>
    <row r="61" spans="1:16" ht="12.75" x14ac:dyDescent="0.2">
      <c r="A61" s="12">
        <v>2</v>
      </c>
      <c r="B61" s="79" t="s">
        <v>116</v>
      </c>
      <c r="C61" s="43">
        <v>3303.8</v>
      </c>
      <c r="D61" s="12">
        <v>2671.8</v>
      </c>
      <c r="E61" s="12">
        <v>70</v>
      </c>
      <c r="F61" s="12">
        <v>1978</v>
      </c>
      <c r="G61" s="12">
        <v>57</v>
      </c>
      <c r="H61" s="80">
        <v>23.4</v>
      </c>
      <c r="I61" s="22">
        <v>1</v>
      </c>
      <c r="J61" s="56" t="s">
        <v>72</v>
      </c>
      <c r="K61" s="97">
        <f>D61*H61*5/100</f>
        <v>3126.0060000000003</v>
      </c>
    </row>
    <row r="62" spans="1:16" s="8" customFormat="1" ht="13.5" thickBot="1" x14ac:dyDescent="0.25">
      <c r="A62" s="23"/>
      <c r="B62" s="13" t="s">
        <v>11</v>
      </c>
      <c r="C62" s="16">
        <f>SUM(C61:C61)</f>
        <v>3303.8</v>
      </c>
      <c r="D62" s="14">
        <f>SUM(D61:D61)</f>
        <v>2671.8</v>
      </c>
      <c r="E62" s="14">
        <v>94</v>
      </c>
      <c r="F62" s="14"/>
      <c r="G62" s="14"/>
      <c r="H62" s="14"/>
      <c r="I62" s="15"/>
      <c r="J62" s="14"/>
      <c r="K62" s="98">
        <f>SUM(K60:K61)</f>
        <v>6100.1460000000006</v>
      </c>
      <c r="L62" s="10"/>
    </row>
    <row r="63" spans="1:16" s="8" customFormat="1" ht="16.5" thickBot="1" x14ac:dyDescent="0.25">
      <c r="A63" s="152" t="s">
        <v>145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4"/>
      <c r="L63" s="10"/>
    </row>
    <row r="64" spans="1:16" s="8" customFormat="1" ht="12.75" x14ac:dyDescent="0.2">
      <c r="A64" s="155" t="s">
        <v>0</v>
      </c>
      <c r="B64" s="136" t="s">
        <v>1</v>
      </c>
      <c r="C64" s="158" t="s">
        <v>2</v>
      </c>
      <c r="D64" s="159"/>
      <c r="E64" s="136" t="s">
        <v>3</v>
      </c>
      <c r="F64" s="136" t="s">
        <v>4</v>
      </c>
      <c r="G64" s="123" t="s">
        <v>5</v>
      </c>
      <c r="H64" s="123" t="s">
        <v>6</v>
      </c>
      <c r="I64" s="123" t="s">
        <v>7</v>
      </c>
      <c r="J64" s="126" t="s">
        <v>8</v>
      </c>
      <c r="K64" s="129" t="s">
        <v>159</v>
      </c>
      <c r="L64" s="10"/>
    </row>
    <row r="65" spans="1:12" s="8" customFormat="1" ht="12.75" customHeight="1" x14ac:dyDescent="0.2">
      <c r="A65" s="156"/>
      <c r="B65" s="137"/>
      <c r="C65" s="134" t="s">
        <v>9</v>
      </c>
      <c r="D65" s="134" t="s">
        <v>10</v>
      </c>
      <c r="E65" s="137"/>
      <c r="F65" s="137"/>
      <c r="G65" s="124"/>
      <c r="H65" s="124"/>
      <c r="I65" s="124"/>
      <c r="J65" s="127"/>
      <c r="K65" s="130"/>
      <c r="L65" s="10"/>
    </row>
    <row r="66" spans="1:12" s="8" customFormat="1" ht="32.25" customHeight="1" x14ac:dyDescent="0.2">
      <c r="A66" s="157"/>
      <c r="B66" s="135"/>
      <c r="C66" s="135"/>
      <c r="D66" s="135"/>
      <c r="E66" s="135"/>
      <c r="F66" s="135"/>
      <c r="G66" s="125"/>
      <c r="H66" s="125"/>
      <c r="I66" s="125"/>
      <c r="J66" s="128"/>
      <c r="K66" s="131"/>
      <c r="L66" s="10"/>
    </row>
    <row r="67" spans="1:12" s="8" customFormat="1" ht="12.75" customHeight="1" x14ac:dyDescent="0.2">
      <c r="A67" s="77">
        <v>1</v>
      </c>
      <c r="B67" s="79" t="s">
        <v>71</v>
      </c>
      <c r="C67" s="75">
        <v>2214.6</v>
      </c>
      <c r="D67" s="75">
        <v>1514.1</v>
      </c>
      <c r="E67" s="75">
        <v>40</v>
      </c>
      <c r="F67" s="75">
        <v>1986</v>
      </c>
      <c r="G67" s="78">
        <v>38</v>
      </c>
      <c r="H67" s="80">
        <v>23.4</v>
      </c>
      <c r="I67" s="75">
        <v>1</v>
      </c>
      <c r="J67" s="12" t="s">
        <v>12</v>
      </c>
      <c r="K67" s="97">
        <f t="shared" ref="K67:K68" si="3">D67*H67*5/100</f>
        <v>1771.4969999999998</v>
      </c>
      <c r="L67" s="10"/>
    </row>
    <row r="68" spans="1:12" s="8" customFormat="1" ht="13.15" customHeight="1" x14ac:dyDescent="0.2">
      <c r="A68" s="12">
        <v>2</v>
      </c>
      <c r="B68" s="2" t="s">
        <v>114</v>
      </c>
      <c r="C68" s="43">
        <v>2248.3000000000002</v>
      </c>
      <c r="D68" s="43">
        <v>1513.1</v>
      </c>
      <c r="E68" s="28">
        <v>40</v>
      </c>
      <c r="F68" s="28">
        <v>1986</v>
      </c>
      <c r="G68" s="28">
        <v>38</v>
      </c>
      <c r="H68" s="29">
        <v>23.4</v>
      </c>
      <c r="I68" s="28">
        <v>1</v>
      </c>
      <c r="J68" s="12" t="s">
        <v>12</v>
      </c>
      <c r="K68" s="97">
        <f t="shared" si="3"/>
        <v>1770.3269999999995</v>
      </c>
      <c r="L68" s="10"/>
    </row>
    <row r="69" spans="1:12" s="8" customFormat="1" ht="13.15" customHeight="1" thickBot="1" x14ac:dyDescent="0.25">
      <c r="A69" s="23"/>
      <c r="B69" s="13" t="s">
        <v>11</v>
      </c>
      <c r="C69" s="16">
        <f>SUM(C67:C68)</f>
        <v>4462.8999999999996</v>
      </c>
      <c r="D69" s="14">
        <f>SUM(D67:D68)</f>
        <v>3027.2</v>
      </c>
      <c r="E69" s="14">
        <f>SUM(E67:E68)</f>
        <v>80</v>
      </c>
      <c r="F69" s="14"/>
      <c r="G69" s="14"/>
      <c r="H69" s="14"/>
      <c r="I69" s="15"/>
      <c r="J69" s="14"/>
      <c r="K69" s="98">
        <f>SUM(K67:K68)</f>
        <v>3541.8239999999996</v>
      </c>
      <c r="L69" s="10"/>
    </row>
    <row r="70" spans="1:12" s="8" customFormat="1" ht="21.75" customHeight="1" thickBot="1" x14ac:dyDescent="0.25">
      <c r="A70" s="152" t="s">
        <v>143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4"/>
      <c r="L70" s="10"/>
    </row>
    <row r="71" spans="1:12" s="8" customFormat="1" ht="13.15" customHeight="1" x14ac:dyDescent="0.2">
      <c r="A71" s="155" t="s">
        <v>0</v>
      </c>
      <c r="B71" s="136" t="s">
        <v>1</v>
      </c>
      <c r="C71" s="158" t="s">
        <v>2</v>
      </c>
      <c r="D71" s="159"/>
      <c r="E71" s="136" t="s">
        <v>3</v>
      </c>
      <c r="F71" s="136" t="s">
        <v>4</v>
      </c>
      <c r="G71" s="123" t="s">
        <v>5</v>
      </c>
      <c r="H71" s="123" t="s">
        <v>6</v>
      </c>
      <c r="I71" s="123" t="s">
        <v>7</v>
      </c>
      <c r="J71" s="126" t="s">
        <v>8</v>
      </c>
      <c r="K71" s="129" t="s">
        <v>159</v>
      </c>
      <c r="L71" s="10"/>
    </row>
    <row r="72" spans="1:12" s="8" customFormat="1" ht="13.15" customHeight="1" x14ac:dyDescent="0.2">
      <c r="A72" s="156"/>
      <c r="B72" s="137"/>
      <c r="C72" s="134" t="s">
        <v>9</v>
      </c>
      <c r="D72" s="134" t="s">
        <v>10</v>
      </c>
      <c r="E72" s="137"/>
      <c r="F72" s="137"/>
      <c r="G72" s="124"/>
      <c r="H72" s="124"/>
      <c r="I72" s="124"/>
      <c r="J72" s="127"/>
      <c r="K72" s="130"/>
      <c r="L72" s="10"/>
    </row>
    <row r="73" spans="1:12" s="8" customFormat="1" ht="30" customHeight="1" x14ac:dyDescent="0.2">
      <c r="A73" s="157"/>
      <c r="B73" s="135"/>
      <c r="C73" s="135"/>
      <c r="D73" s="135"/>
      <c r="E73" s="135"/>
      <c r="F73" s="135"/>
      <c r="G73" s="125"/>
      <c r="H73" s="125"/>
      <c r="I73" s="125"/>
      <c r="J73" s="128"/>
      <c r="K73" s="131"/>
      <c r="L73" s="10"/>
    </row>
    <row r="74" spans="1:12" s="8" customFormat="1" ht="13.15" customHeight="1" x14ac:dyDescent="0.2">
      <c r="A74" s="12">
        <v>1</v>
      </c>
      <c r="B74" s="25" t="s">
        <v>113</v>
      </c>
      <c r="C74" s="34">
        <v>4262.7</v>
      </c>
      <c r="D74" s="28">
        <v>2615.3000000000002</v>
      </c>
      <c r="E74" s="28">
        <v>87</v>
      </c>
      <c r="F74" s="28">
        <v>1983</v>
      </c>
      <c r="G74" s="28">
        <v>21</v>
      </c>
      <c r="H74" s="29">
        <v>27.19</v>
      </c>
      <c r="I74" s="26">
        <v>1</v>
      </c>
      <c r="J74" s="45" t="s">
        <v>35</v>
      </c>
      <c r="K74" s="97">
        <f>D74*H74*5/100</f>
        <v>3555.5003500000003</v>
      </c>
      <c r="L74" s="10"/>
    </row>
    <row r="75" spans="1:12" s="8" customFormat="1" ht="13.15" customHeight="1" thickBot="1" x14ac:dyDescent="0.25">
      <c r="A75" s="64"/>
      <c r="B75" s="13" t="s">
        <v>11</v>
      </c>
      <c r="C75" s="16">
        <f>SUM(C73:C74)</f>
        <v>4262.7</v>
      </c>
      <c r="D75" s="14">
        <f>SUM(D73:D74)</f>
        <v>2615.3000000000002</v>
      </c>
      <c r="E75" s="14">
        <f>SUM(E73:E74)</f>
        <v>87</v>
      </c>
      <c r="F75" s="28"/>
      <c r="G75" s="28"/>
      <c r="H75" s="29"/>
      <c r="I75" s="26"/>
      <c r="J75" s="45"/>
      <c r="K75" s="98">
        <f>SUM(K73:K74)</f>
        <v>3555.5003500000003</v>
      </c>
      <c r="L75" s="10"/>
    </row>
    <row r="76" spans="1:12" s="8" customFormat="1" ht="20.25" customHeight="1" thickBot="1" x14ac:dyDescent="0.25">
      <c r="A76" s="152" t="s">
        <v>141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4"/>
      <c r="L76" s="10"/>
    </row>
    <row r="77" spans="1:12" s="8" customFormat="1" ht="13.15" customHeight="1" x14ac:dyDescent="0.2">
      <c r="A77" s="155" t="s">
        <v>0</v>
      </c>
      <c r="B77" s="136" t="s">
        <v>1</v>
      </c>
      <c r="C77" s="158" t="s">
        <v>2</v>
      </c>
      <c r="D77" s="159"/>
      <c r="E77" s="136" t="s">
        <v>3</v>
      </c>
      <c r="F77" s="136" t="s">
        <v>4</v>
      </c>
      <c r="G77" s="123" t="s">
        <v>5</v>
      </c>
      <c r="H77" s="123" t="s">
        <v>6</v>
      </c>
      <c r="I77" s="123" t="s">
        <v>7</v>
      </c>
      <c r="J77" s="126" t="s">
        <v>8</v>
      </c>
      <c r="K77" s="129" t="s">
        <v>159</v>
      </c>
      <c r="L77" s="10"/>
    </row>
    <row r="78" spans="1:12" s="8" customFormat="1" ht="13.15" customHeight="1" x14ac:dyDescent="0.2">
      <c r="A78" s="156"/>
      <c r="B78" s="137"/>
      <c r="C78" s="134" t="s">
        <v>9</v>
      </c>
      <c r="D78" s="134" t="s">
        <v>10</v>
      </c>
      <c r="E78" s="137"/>
      <c r="F78" s="137"/>
      <c r="G78" s="124"/>
      <c r="H78" s="124"/>
      <c r="I78" s="124"/>
      <c r="J78" s="127"/>
      <c r="K78" s="130"/>
      <c r="L78" s="10"/>
    </row>
    <row r="79" spans="1:12" s="8" customFormat="1" ht="30" customHeight="1" x14ac:dyDescent="0.2">
      <c r="A79" s="157"/>
      <c r="B79" s="135"/>
      <c r="C79" s="135"/>
      <c r="D79" s="135"/>
      <c r="E79" s="135"/>
      <c r="F79" s="135"/>
      <c r="G79" s="125"/>
      <c r="H79" s="125"/>
      <c r="I79" s="125"/>
      <c r="J79" s="128"/>
      <c r="K79" s="131"/>
      <c r="L79" s="10"/>
    </row>
    <row r="80" spans="1:12" s="8" customFormat="1" ht="13.15" customHeight="1" x14ac:dyDescent="0.2">
      <c r="A80" s="12">
        <v>1</v>
      </c>
      <c r="B80" s="25" t="s">
        <v>84</v>
      </c>
      <c r="C80" s="34">
        <v>3211.6</v>
      </c>
      <c r="D80" s="28">
        <v>1528.1</v>
      </c>
      <c r="E80" s="28">
        <v>80</v>
      </c>
      <c r="F80" s="28">
        <v>1966</v>
      </c>
      <c r="G80" s="28">
        <v>63</v>
      </c>
      <c r="H80" s="29">
        <v>23.4</v>
      </c>
      <c r="I80" s="26">
        <v>1</v>
      </c>
      <c r="J80" s="45" t="s">
        <v>20</v>
      </c>
      <c r="K80" s="97">
        <f>D80*H80*5/100</f>
        <v>1787.8769999999995</v>
      </c>
      <c r="L80" s="10"/>
    </row>
    <row r="81" spans="1:13" s="8" customFormat="1" ht="13.15" customHeight="1" x14ac:dyDescent="0.2">
      <c r="A81" s="12">
        <v>2</v>
      </c>
      <c r="B81" s="25" t="s">
        <v>85</v>
      </c>
      <c r="C81" s="34">
        <v>5931.3</v>
      </c>
      <c r="D81" s="28">
        <v>4507.3</v>
      </c>
      <c r="E81" s="28">
        <v>100</v>
      </c>
      <c r="F81" s="28">
        <v>1969</v>
      </c>
      <c r="G81" s="28">
        <v>60</v>
      </c>
      <c r="H81" s="29">
        <v>23.4</v>
      </c>
      <c r="I81" s="26">
        <v>1</v>
      </c>
      <c r="J81" s="12" t="s">
        <v>20</v>
      </c>
      <c r="K81" s="97">
        <f>D81*H81*5/100</f>
        <v>5273.5410000000002</v>
      </c>
      <c r="L81" s="10"/>
    </row>
    <row r="82" spans="1:13" s="8" customFormat="1" ht="13.15" customHeight="1" thickBot="1" x14ac:dyDescent="0.25">
      <c r="A82" s="105"/>
      <c r="B82" s="106" t="s">
        <v>11</v>
      </c>
      <c r="C82" s="107">
        <f>SUM(C80:C81)</f>
        <v>9142.9</v>
      </c>
      <c r="D82" s="108">
        <f>SUM(D80:D81)</f>
        <v>6035.4</v>
      </c>
      <c r="E82" s="109">
        <f>SUM(E80:E81)</f>
        <v>180</v>
      </c>
      <c r="F82" s="108"/>
      <c r="G82" s="108"/>
      <c r="H82" s="108"/>
      <c r="I82" s="110"/>
      <c r="J82" s="108"/>
      <c r="K82" s="98">
        <f>SUM(K80:K81)</f>
        <v>7061.4179999999997</v>
      </c>
      <c r="L82" s="10"/>
    </row>
    <row r="83" spans="1:13" s="8" customFormat="1" ht="20.25" customHeight="1" thickBot="1" x14ac:dyDescent="0.25">
      <c r="A83" s="152" t="s">
        <v>142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4"/>
      <c r="L83" s="10"/>
    </row>
    <row r="84" spans="1:13" s="8" customFormat="1" ht="25.5" customHeight="1" x14ac:dyDescent="0.2">
      <c r="A84" s="155" t="s">
        <v>0</v>
      </c>
      <c r="B84" s="136" t="s">
        <v>1</v>
      </c>
      <c r="C84" s="158" t="s">
        <v>2</v>
      </c>
      <c r="D84" s="159"/>
      <c r="E84" s="136" t="s">
        <v>3</v>
      </c>
      <c r="F84" s="136" t="s">
        <v>4</v>
      </c>
      <c r="G84" s="123" t="s">
        <v>5</v>
      </c>
      <c r="H84" s="123" t="s">
        <v>6</v>
      </c>
      <c r="I84" s="123" t="s">
        <v>7</v>
      </c>
      <c r="J84" s="126" t="s">
        <v>8</v>
      </c>
      <c r="K84" s="129" t="s">
        <v>159</v>
      </c>
      <c r="L84" s="10"/>
    </row>
    <row r="85" spans="1:13" s="8" customFormat="1" ht="17.25" customHeight="1" x14ac:dyDescent="0.2">
      <c r="A85" s="156"/>
      <c r="B85" s="137"/>
      <c r="C85" s="134" t="s">
        <v>9</v>
      </c>
      <c r="D85" s="134" t="s">
        <v>10</v>
      </c>
      <c r="E85" s="137"/>
      <c r="F85" s="137"/>
      <c r="G85" s="124"/>
      <c r="H85" s="124"/>
      <c r="I85" s="124"/>
      <c r="J85" s="127"/>
      <c r="K85" s="130"/>
      <c r="L85" s="10"/>
    </row>
    <row r="86" spans="1:13" s="8" customFormat="1" ht="11.25" customHeight="1" x14ac:dyDescent="0.2">
      <c r="A86" s="157"/>
      <c r="B86" s="135"/>
      <c r="C86" s="135"/>
      <c r="D86" s="135"/>
      <c r="E86" s="135"/>
      <c r="F86" s="135"/>
      <c r="G86" s="125"/>
      <c r="H86" s="125"/>
      <c r="I86" s="125"/>
      <c r="J86" s="128"/>
      <c r="K86" s="131"/>
      <c r="L86" s="10"/>
    </row>
    <row r="87" spans="1:13" s="8" customFormat="1" ht="13.5" customHeight="1" x14ac:dyDescent="0.2">
      <c r="A87" s="77">
        <v>1</v>
      </c>
      <c r="B87" s="79" t="s">
        <v>86</v>
      </c>
      <c r="C87" s="75">
        <v>4683.2</v>
      </c>
      <c r="D87" s="75">
        <v>3216</v>
      </c>
      <c r="E87" s="75">
        <v>101</v>
      </c>
      <c r="F87" s="75">
        <v>1970</v>
      </c>
      <c r="G87" s="78">
        <v>60</v>
      </c>
      <c r="H87" s="80">
        <v>23.4</v>
      </c>
      <c r="I87" s="26">
        <v>1</v>
      </c>
      <c r="J87" s="59" t="s">
        <v>62</v>
      </c>
      <c r="K87" s="97">
        <f>D87*H87*5/100</f>
        <v>3762.72</v>
      </c>
      <c r="L87" s="10"/>
      <c r="M87" s="10"/>
    </row>
    <row r="88" spans="1:13" s="8" customFormat="1" ht="15" customHeight="1" x14ac:dyDescent="0.2">
      <c r="A88" s="77">
        <v>2</v>
      </c>
      <c r="B88" s="79" t="s">
        <v>87</v>
      </c>
      <c r="C88" s="75">
        <v>2873.5</v>
      </c>
      <c r="D88" s="75">
        <v>1851.9</v>
      </c>
      <c r="E88" s="75">
        <v>50</v>
      </c>
      <c r="F88" s="75">
        <v>1978</v>
      </c>
      <c r="G88" s="78">
        <v>58</v>
      </c>
      <c r="H88" s="80">
        <v>23.4</v>
      </c>
      <c r="I88" s="26">
        <v>1</v>
      </c>
      <c r="J88" s="59" t="s">
        <v>62</v>
      </c>
      <c r="K88" s="97">
        <f t="shared" ref="K88:K91" si="4">D88*H88*5/100</f>
        <v>2166.723</v>
      </c>
      <c r="L88" s="10"/>
    </row>
    <row r="89" spans="1:13" s="8" customFormat="1" ht="13.5" customHeight="1" x14ac:dyDescent="0.2">
      <c r="A89" s="77">
        <v>3</v>
      </c>
      <c r="B89" s="79" t="s">
        <v>88</v>
      </c>
      <c r="C89" s="75">
        <v>3300.4</v>
      </c>
      <c r="D89" s="75">
        <v>1893.4</v>
      </c>
      <c r="E89" s="75">
        <v>70</v>
      </c>
      <c r="F89" s="75">
        <v>1969</v>
      </c>
      <c r="G89" s="78">
        <v>60</v>
      </c>
      <c r="H89" s="80">
        <v>23.4</v>
      </c>
      <c r="I89" s="26">
        <v>1</v>
      </c>
      <c r="J89" s="59" t="s">
        <v>62</v>
      </c>
      <c r="K89" s="97">
        <f t="shared" si="4"/>
        <v>2215.2779999999998</v>
      </c>
      <c r="L89" s="10"/>
    </row>
    <row r="90" spans="1:13" s="8" customFormat="1" ht="13.5" customHeight="1" x14ac:dyDescent="0.2">
      <c r="A90" s="77">
        <v>4</v>
      </c>
      <c r="B90" s="79" t="s">
        <v>89</v>
      </c>
      <c r="C90" s="75">
        <v>4546.3</v>
      </c>
      <c r="D90" s="75">
        <v>2891.2</v>
      </c>
      <c r="E90" s="75">
        <v>100</v>
      </c>
      <c r="F90" s="75">
        <v>1970</v>
      </c>
      <c r="G90" s="78">
        <v>60</v>
      </c>
      <c r="H90" s="80">
        <v>23.4</v>
      </c>
      <c r="I90" s="26">
        <v>1</v>
      </c>
      <c r="J90" s="59" t="s">
        <v>62</v>
      </c>
      <c r="K90" s="97">
        <f t="shared" si="4"/>
        <v>3382.7039999999993</v>
      </c>
      <c r="L90" s="10"/>
    </row>
    <row r="91" spans="1:13" s="8" customFormat="1" ht="12.75" customHeight="1" x14ac:dyDescent="0.2">
      <c r="A91" s="59">
        <v>5</v>
      </c>
      <c r="B91" s="79" t="s">
        <v>90</v>
      </c>
      <c r="C91" s="60">
        <v>3396.8</v>
      </c>
      <c r="D91" s="28">
        <v>1893.4</v>
      </c>
      <c r="E91" s="28">
        <v>70</v>
      </c>
      <c r="F91" s="28">
        <v>1971</v>
      </c>
      <c r="G91" s="28">
        <v>60</v>
      </c>
      <c r="H91" s="80">
        <v>23.4</v>
      </c>
      <c r="I91" s="26">
        <v>1</v>
      </c>
      <c r="J91" s="59" t="s">
        <v>62</v>
      </c>
      <c r="K91" s="97">
        <f t="shared" si="4"/>
        <v>2215.2779999999998</v>
      </c>
      <c r="L91" s="10"/>
    </row>
    <row r="92" spans="1:13" s="8" customFormat="1" ht="13.15" customHeight="1" thickBot="1" x14ac:dyDescent="0.25">
      <c r="A92" s="23"/>
      <c r="B92" s="13" t="s">
        <v>11</v>
      </c>
      <c r="C92" s="16">
        <f>SUM(C87:C91)</f>
        <v>18800.2</v>
      </c>
      <c r="D92" s="14">
        <f>SUM(D87:D91)</f>
        <v>11745.9</v>
      </c>
      <c r="E92" s="14">
        <f>SUM(E87:E91)</f>
        <v>391</v>
      </c>
      <c r="F92" s="14"/>
      <c r="G92" s="14"/>
      <c r="H92" s="14"/>
      <c r="I92" s="15"/>
      <c r="J92" s="14"/>
      <c r="K92" s="98">
        <f>SUM(K87:K91)</f>
        <v>13742.703</v>
      </c>
      <c r="L92" s="10"/>
      <c r="M92" s="62"/>
    </row>
    <row r="93" spans="1:13" s="8" customFormat="1" ht="16.5" thickBot="1" x14ac:dyDescent="0.25">
      <c r="A93" s="152" t="s">
        <v>140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4"/>
      <c r="L93" s="10"/>
    </row>
    <row r="94" spans="1:13" s="8" customFormat="1" ht="12.75" x14ac:dyDescent="0.2">
      <c r="A94" s="155" t="s">
        <v>0</v>
      </c>
      <c r="B94" s="136" t="s">
        <v>1</v>
      </c>
      <c r="C94" s="158" t="s">
        <v>2</v>
      </c>
      <c r="D94" s="159"/>
      <c r="E94" s="136" t="s">
        <v>3</v>
      </c>
      <c r="F94" s="136" t="s">
        <v>4</v>
      </c>
      <c r="G94" s="123" t="s">
        <v>5</v>
      </c>
      <c r="H94" s="123" t="s">
        <v>6</v>
      </c>
      <c r="I94" s="123" t="s">
        <v>7</v>
      </c>
      <c r="J94" s="126" t="s">
        <v>8</v>
      </c>
      <c r="K94" s="129" t="s">
        <v>159</v>
      </c>
      <c r="L94" s="10"/>
    </row>
    <row r="95" spans="1:13" s="8" customFormat="1" ht="12.75" customHeight="1" x14ac:dyDescent="0.2">
      <c r="A95" s="156"/>
      <c r="B95" s="137"/>
      <c r="C95" s="134" t="s">
        <v>9</v>
      </c>
      <c r="D95" s="134" t="s">
        <v>10</v>
      </c>
      <c r="E95" s="137"/>
      <c r="F95" s="137"/>
      <c r="G95" s="124"/>
      <c r="H95" s="124"/>
      <c r="I95" s="124"/>
      <c r="J95" s="127"/>
      <c r="K95" s="130"/>
      <c r="L95" s="10"/>
    </row>
    <row r="96" spans="1:13" s="8" customFormat="1" ht="28.5" customHeight="1" x14ac:dyDescent="0.2">
      <c r="A96" s="157"/>
      <c r="B96" s="135"/>
      <c r="C96" s="135"/>
      <c r="D96" s="135"/>
      <c r="E96" s="135"/>
      <c r="F96" s="135"/>
      <c r="G96" s="125"/>
      <c r="H96" s="125"/>
      <c r="I96" s="125"/>
      <c r="J96" s="128"/>
      <c r="K96" s="131"/>
      <c r="L96" s="10"/>
    </row>
    <row r="97" spans="1:13" s="8" customFormat="1" ht="12.75" x14ac:dyDescent="0.2">
      <c r="A97" s="24">
        <v>1</v>
      </c>
      <c r="B97" s="53" t="s">
        <v>91</v>
      </c>
      <c r="C97" s="33">
        <v>3453.9</v>
      </c>
      <c r="D97" s="52">
        <v>1581.3</v>
      </c>
      <c r="E97" s="43">
        <v>70</v>
      </c>
      <c r="F97" s="43">
        <v>1987</v>
      </c>
      <c r="G97" s="52">
        <v>38</v>
      </c>
      <c r="H97" s="66">
        <v>23.4</v>
      </c>
      <c r="I97" s="43">
        <v>1</v>
      </c>
      <c r="J97" s="34" t="s">
        <v>30</v>
      </c>
      <c r="K97" s="97">
        <f t="shared" ref="K97:K102" si="5">D97*H97*5/100</f>
        <v>1850.1209999999999</v>
      </c>
      <c r="L97" s="10"/>
      <c r="M97" s="10"/>
    </row>
    <row r="98" spans="1:13" s="8" customFormat="1" ht="12.75" x14ac:dyDescent="0.2">
      <c r="A98" s="24">
        <v>2</v>
      </c>
      <c r="B98" s="53" t="s">
        <v>92</v>
      </c>
      <c r="C98" s="33">
        <v>4355.8</v>
      </c>
      <c r="D98" s="52">
        <v>3319.7</v>
      </c>
      <c r="E98" s="43">
        <v>68</v>
      </c>
      <c r="F98" s="43">
        <v>1975</v>
      </c>
      <c r="G98" s="52">
        <v>58</v>
      </c>
      <c r="H98" s="66">
        <v>23.4</v>
      </c>
      <c r="I98" s="43">
        <v>1</v>
      </c>
      <c r="J98" s="34" t="s">
        <v>30</v>
      </c>
      <c r="K98" s="97">
        <f t="shared" si="5"/>
        <v>3884.0489999999995</v>
      </c>
      <c r="L98" s="10"/>
    </row>
    <row r="99" spans="1:13" s="8" customFormat="1" ht="12.75" x14ac:dyDescent="0.2">
      <c r="A99" s="24">
        <v>3</v>
      </c>
      <c r="B99" s="53" t="s">
        <v>93</v>
      </c>
      <c r="C99" s="33">
        <v>4387.2</v>
      </c>
      <c r="D99" s="52">
        <v>3253.8</v>
      </c>
      <c r="E99" s="43">
        <v>68</v>
      </c>
      <c r="F99" s="43">
        <v>1976</v>
      </c>
      <c r="G99" s="52">
        <v>62</v>
      </c>
      <c r="H99" s="66">
        <v>23.4</v>
      </c>
      <c r="I99" s="43">
        <v>1</v>
      </c>
      <c r="J99" s="34" t="s">
        <v>31</v>
      </c>
      <c r="K99" s="97">
        <f t="shared" si="5"/>
        <v>3806.9459999999999</v>
      </c>
      <c r="L99" s="10"/>
    </row>
    <row r="100" spans="1:13" s="8" customFormat="1" ht="12.75" x14ac:dyDescent="0.2">
      <c r="A100" s="24">
        <v>4</v>
      </c>
      <c r="B100" s="53" t="s">
        <v>94</v>
      </c>
      <c r="C100" s="34">
        <v>4419.1000000000004</v>
      </c>
      <c r="D100" s="52">
        <v>3365.1</v>
      </c>
      <c r="E100" s="43">
        <v>70</v>
      </c>
      <c r="F100" s="43">
        <v>1976</v>
      </c>
      <c r="G100" s="52">
        <v>64</v>
      </c>
      <c r="H100" s="66">
        <v>23.4</v>
      </c>
      <c r="I100" s="43">
        <v>1</v>
      </c>
      <c r="J100" s="34" t="s">
        <v>32</v>
      </c>
      <c r="K100" s="97">
        <f t="shared" si="5"/>
        <v>3937.1669999999995</v>
      </c>
      <c r="L100" s="10"/>
    </row>
    <row r="101" spans="1:13" s="8" customFormat="1" ht="12.75" x14ac:dyDescent="0.2">
      <c r="A101" s="24">
        <v>5</v>
      </c>
      <c r="B101" s="53" t="s">
        <v>96</v>
      </c>
      <c r="C101" s="34">
        <v>5960.5</v>
      </c>
      <c r="D101" s="52">
        <v>3326.3</v>
      </c>
      <c r="E101" s="43">
        <v>64</v>
      </c>
      <c r="F101" s="43">
        <v>1980</v>
      </c>
      <c r="G101" s="52">
        <v>59</v>
      </c>
      <c r="H101" s="66">
        <v>23.4</v>
      </c>
      <c r="I101" s="43">
        <v>1</v>
      </c>
      <c r="J101" s="34" t="s">
        <v>30</v>
      </c>
      <c r="K101" s="97">
        <f t="shared" si="5"/>
        <v>3891.7709999999997</v>
      </c>
      <c r="L101" s="10"/>
    </row>
    <row r="102" spans="1:13" s="8" customFormat="1" ht="12.75" x14ac:dyDescent="0.2">
      <c r="A102" s="32">
        <v>6</v>
      </c>
      <c r="B102" s="53" t="s">
        <v>95</v>
      </c>
      <c r="C102" s="34">
        <v>2208.8000000000002</v>
      </c>
      <c r="D102" s="32">
        <v>1208</v>
      </c>
      <c r="E102" s="43">
        <v>40</v>
      </c>
      <c r="F102" s="43">
        <v>1988</v>
      </c>
      <c r="G102" s="32">
        <v>53</v>
      </c>
      <c r="H102" s="66">
        <v>23.4</v>
      </c>
      <c r="I102" s="43">
        <v>1</v>
      </c>
      <c r="J102" s="34" t="s">
        <v>30</v>
      </c>
      <c r="K102" s="97">
        <f t="shared" si="5"/>
        <v>1413.36</v>
      </c>
      <c r="L102" s="10"/>
    </row>
    <row r="103" spans="1:13" s="8" customFormat="1" ht="13.5" thickBot="1" x14ac:dyDescent="0.25">
      <c r="A103" s="23"/>
      <c r="B103" s="13" t="s">
        <v>11</v>
      </c>
      <c r="C103" s="16">
        <f>SUM(C97:C102)</f>
        <v>24785.3</v>
      </c>
      <c r="D103" s="14">
        <f>SUM(D97:D102)</f>
        <v>16054.2</v>
      </c>
      <c r="E103" s="14">
        <f>SUM(E97:E102)</f>
        <v>380</v>
      </c>
      <c r="F103" s="14"/>
      <c r="G103" s="14"/>
      <c r="H103" s="14"/>
      <c r="I103" s="15"/>
      <c r="J103" s="14"/>
      <c r="K103" s="98">
        <f>SUM(K97:K102)</f>
        <v>18783.413999999997</v>
      </c>
      <c r="L103" s="10"/>
    </row>
    <row r="104" spans="1:13" s="8" customFormat="1" ht="18.75" customHeight="1" thickBot="1" x14ac:dyDescent="0.25">
      <c r="A104" s="152" t="s">
        <v>139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4"/>
      <c r="L104" s="10"/>
    </row>
    <row r="105" spans="1:13" s="8" customFormat="1" ht="12.75" x14ac:dyDescent="0.2">
      <c r="A105" s="155" t="s">
        <v>0</v>
      </c>
      <c r="B105" s="136" t="s">
        <v>1</v>
      </c>
      <c r="C105" s="158" t="s">
        <v>2</v>
      </c>
      <c r="D105" s="159"/>
      <c r="E105" s="136" t="s">
        <v>3</v>
      </c>
      <c r="F105" s="136" t="s">
        <v>4</v>
      </c>
      <c r="G105" s="123" t="s">
        <v>5</v>
      </c>
      <c r="H105" s="123" t="s">
        <v>6</v>
      </c>
      <c r="I105" s="123" t="s">
        <v>7</v>
      </c>
      <c r="J105" s="126" t="s">
        <v>8</v>
      </c>
      <c r="K105" s="129" t="s">
        <v>159</v>
      </c>
      <c r="L105" s="10"/>
    </row>
    <row r="106" spans="1:13" s="8" customFormat="1" ht="12.75" customHeight="1" x14ac:dyDescent="0.2">
      <c r="A106" s="156"/>
      <c r="B106" s="137"/>
      <c r="C106" s="134" t="s">
        <v>9</v>
      </c>
      <c r="D106" s="134" t="s">
        <v>10</v>
      </c>
      <c r="E106" s="137"/>
      <c r="F106" s="137"/>
      <c r="G106" s="124"/>
      <c r="H106" s="124"/>
      <c r="I106" s="124"/>
      <c r="J106" s="127"/>
      <c r="K106" s="130"/>
      <c r="L106" s="10"/>
    </row>
    <row r="107" spans="1:13" s="8" customFormat="1" ht="33.75" customHeight="1" x14ac:dyDescent="0.2">
      <c r="A107" s="157"/>
      <c r="B107" s="135"/>
      <c r="C107" s="135"/>
      <c r="D107" s="135"/>
      <c r="E107" s="135"/>
      <c r="F107" s="135"/>
      <c r="G107" s="125"/>
      <c r="H107" s="125"/>
      <c r="I107" s="125"/>
      <c r="J107" s="128"/>
      <c r="K107" s="131"/>
      <c r="L107" s="10"/>
    </row>
    <row r="108" spans="1:13" s="8" customFormat="1" ht="12.75" x14ac:dyDescent="0.2">
      <c r="A108" s="87">
        <v>1</v>
      </c>
      <c r="B108" s="25" t="s">
        <v>123</v>
      </c>
      <c r="C108" s="33">
        <v>315.5</v>
      </c>
      <c r="D108" s="86">
        <v>315.5</v>
      </c>
      <c r="E108" s="43">
        <v>3</v>
      </c>
      <c r="F108" s="43">
        <v>1957</v>
      </c>
      <c r="G108" s="86">
        <v>62</v>
      </c>
      <c r="H108" s="66">
        <v>32.020000000000003</v>
      </c>
      <c r="I108" s="43">
        <v>1</v>
      </c>
      <c r="J108" s="34" t="s">
        <v>33</v>
      </c>
      <c r="K108" s="97">
        <f>D108*H108*5/100</f>
        <v>505.11550000000005</v>
      </c>
      <c r="L108" s="10"/>
    </row>
    <row r="109" spans="1:13" s="8" customFormat="1" ht="12.75" x14ac:dyDescent="0.2">
      <c r="A109" s="87">
        <v>2</v>
      </c>
      <c r="B109" s="53" t="s">
        <v>149</v>
      </c>
      <c r="C109" s="33">
        <v>400.6</v>
      </c>
      <c r="D109" s="86">
        <v>394.4</v>
      </c>
      <c r="E109" s="43">
        <v>8</v>
      </c>
      <c r="F109" s="43">
        <v>1959</v>
      </c>
      <c r="G109" s="86">
        <v>56</v>
      </c>
      <c r="H109" s="66">
        <v>32.020000000000003</v>
      </c>
      <c r="I109" s="43">
        <v>1</v>
      </c>
      <c r="J109" s="34" t="s">
        <v>33</v>
      </c>
      <c r="K109" s="97">
        <f>D109*H109*5/100</f>
        <v>631.43439999999998</v>
      </c>
      <c r="L109" s="10"/>
    </row>
    <row r="110" spans="1:13" s="8" customFormat="1" ht="12.75" x14ac:dyDescent="0.2">
      <c r="A110" s="24">
        <v>3</v>
      </c>
      <c r="B110" s="53" t="s">
        <v>150</v>
      </c>
      <c r="C110" s="33">
        <v>437.1</v>
      </c>
      <c r="D110" s="52">
        <v>394.9</v>
      </c>
      <c r="E110" s="43">
        <v>8</v>
      </c>
      <c r="F110" s="43">
        <v>1959</v>
      </c>
      <c r="G110" s="57">
        <v>56</v>
      </c>
      <c r="H110" s="66">
        <v>32.020000000000003</v>
      </c>
      <c r="I110" s="43">
        <v>1</v>
      </c>
      <c r="J110" s="34" t="s">
        <v>33</v>
      </c>
      <c r="K110" s="97">
        <f>D110*H110*5/100</f>
        <v>632.23490000000004</v>
      </c>
      <c r="L110" s="10"/>
    </row>
    <row r="111" spans="1:13" s="8" customFormat="1" ht="13.5" thickBot="1" x14ac:dyDescent="0.25">
      <c r="A111" s="23"/>
      <c r="B111" s="13" t="s">
        <v>11</v>
      </c>
      <c r="C111" s="16">
        <f>SUM(C104:C110)</f>
        <v>1153.2</v>
      </c>
      <c r="D111" s="14">
        <f>SUM(D104:D110)</f>
        <v>1104.8</v>
      </c>
      <c r="E111" s="14">
        <f>SUM(E104:E110)</f>
        <v>19</v>
      </c>
      <c r="F111" s="14"/>
      <c r="G111" s="14"/>
      <c r="H111" s="14"/>
      <c r="I111" s="15"/>
      <c r="J111" s="14"/>
      <c r="K111" s="98">
        <f>SUM(K108:K110)</f>
        <v>1768.7847999999999</v>
      </c>
      <c r="L111" s="10"/>
    </row>
    <row r="112" spans="1:13" s="8" customFormat="1" ht="16.5" thickBot="1" x14ac:dyDescent="0.25">
      <c r="A112" s="152" t="s">
        <v>138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4"/>
      <c r="L112" s="10"/>
    </row>
    <row r="113" spans="1:12" s="8" customFormat="1" ht="12.75" x14ac:dyDescent="0.2">
      <c r="A113" s="155" t="s">
        <v>0</v>
      </c>
      <c r="B113" s="136" t="s">
        <v>1</v>
      </c>
      <c r="C113" s="158" t="s">
        <v>2</v>
      </c>
      <c r="D113" s="159"/>
      <c r="E113" s="136" t="s">
        <v>3</v>
      </c>
      <c r="F113" s="136" t="s">
        <v>4</v>
      </c>
      <c r="G113" s="123" t="s">
        <v>5</v>
      </c>
      <c r="H113" s="168" t="s">
        <v>6</v>
      </c>
      <c r="I113" s="123" t="s">
        <v>7</v>
      </c>
      <c r="J113" s="126" t="s">
        <v>8</v>
      </c>
      <c r="K113" s="129" t="s">
        <v>159</v>
      </c>
      <c r="L113" s="10"/>
    </row>
    <row r="114" spans="1:12" s="8" customFormat="1" ht="12.75" customHeight="1" x14ac:dyDescent="0.2">
      <c r="A114" s="156"/>
      <c r="B114" s="137"/>
      <c r="C114" s="134" t="s">
        <v>9</v>
      </c>
      <c r="D114" s="134" t="s">
        <v>10</v>
      </c>
      <c r="E114" s="137"/>
      <c r="F114" s="137"/>
      <c r="G114" s="124"/>
      <c r="H114" s="169"/>
      <c r="I114" s="124"/>
      <c r="J114" s="127"/>
      <c r="K114" s="130"/>
      <c r="L114" s="10"/>
    </row>
    <row r="115" spans="1:12" s="8" customFormat="1" ht="37.5" customHeight="1" x14ac:dyDescent="0.2">
      <c r="A115" s="157"/>
      <c r="B115" s="135"/>
      <c r="C115" s="135"/>
      <c r="D115" s="135"/>
      <c r="E115" s="135"/>
      <c r="F115" s="135"/>
      <c r="G115" s="125"/>
      <c r="H115" s="170"/>
      <c r="I115" s="125"/>
      <c r="J115" s="128"/>
      <c r="K115" s="131"/>
      <c r="L115" s="10"/>
    </row>
    <row r="116" spans="1:12" s="8" customFormat="1" ht="12.75" x14ac:dyDescent="0.2">
      <c r="A116" s="12">
        <v>1</v>
      </c>
      <c r="B116" s="25" t="s">
        <v>154</v>
      </c>
      <c r="C116" s="28">
        <v>5443.7</v>
      </c>
      <c r="D116" s="28">
        <v>3695.5</v>
      </c>
      <c r="E116" s="28">
        <v>92</v>
      </c>
      <c r="F116" s="28">
        <v>1984</v>
      </c>
      <c r="G116" s="28">
        <v>48</v>
      </c>
      <c r="H116" s="29">
        <v>27.19</v>
      </c>
      <c r="I116" s="26">
        <v>1</v>
      </c>
      <c r="J116" s="34" t="s">
        <v>155</v>
      </c>
      <c r="K116" s="99">
        <f>D116*H116*5/100</f>
        <v>5024.0322500000002</v>
      </c>
      <c r="L116" s="10"/>
    </row>
    <row r="117" spans="1:12" s="8" customFormat="1" ht="13.5" thickBot="1" x14ac:dyDescent="0.25">
      <c r="A117" s="23"/>
      <c r="B117" s="13" t="s">
        <v>11</v>
      </c>
      <c r="C117" s="16">
        <f>SUM(C116:C116)</f>
        <v>5443.7</v>
      </c>
      <c r="D117" s="14">
        <f>SUM(D116:D116)</f>
        <v>3695.5</v>
      </c>
      <c r="E117" s="14">
        <f>SUM(E116:E116)</f>
        <v>92</v>
      </c>
      <c r="F117" s="14"/>
      <c r="G117" s="14"/>
      <c r="H117" s="14"/>
      <c r="I117" s="15"/>
      <c r="J117" s="14"/>
      <c r="K117" s="100">
        <f>SUM(K115:K116)</f>
        <v>5024.0322500000002</v>
      </c>
      <c r="L117" s="10"/>
    </row>
    <row r="118" spans="1:12" s="8" customFormat="1" ht="16.5" thickBot="1" x14ac:dyDescent="0.25">
      <c r="A118" s="152" t="s">
        <v>158</v>
      </c>
      <c r="B118" s="153"/>
      <c r="C118" s="153"/>
      <c r="D118" s="153"/>
      <c r="E118" s="153"/>
      <c r="F118" s="153"/>
      <c r="G118" s="153"/>
      <c r="H118" s="153"/>
      <c r="I118" s="153"/>
      <c r="J118" s="153"/>
      <c r="K118" s="154"/>
      <c r="L118" s="10"/>
    </row>
    <row r="119" spans="1:12" s="8" customFormat="1" ht="12.75" x14ac:dyDescent="0.2">
      <c r="A119" s="155" t="s">
        <v>0</v>
      </c>
      <c r="B119" s="136" t="s">
        <v>1</v>
      </c>
      <c r="C119" s="158" t="s">
        <v>2</v>
      </c>
      <c r="D119" s="159"/>
      <c r="E119" s="136" t="s">
        <v>3</v>
      </c>
      <c r="F119" s="136" t="s">
        <v>4</v>
      </c>
      <c r="G119" s="123" t="s">
        <v>5</v>
      </c>
      <c r="H119" s="123" t="s">
        <v>6</v>
      </c>
      <c r="I119" s="123" t="s">
        <v>7</v>
      </c>
      <c r="J119" s="126" t="s">
        <v>8</v>
      </c>
      <c r="K119" s="129" t="s">
        <v>159</v>
      </c>
      <c r="L119" s="10"/>
    </row>
    <row r="120" spans="1:12" s="8" customFormat="1" ht="12.75" customHeight="1" x14ac:dyDescent="0.2">
      <c r="A120" s="156"/>
      <c r="B120" s="137"/>
      <c r="C120" s="134" t="s">
        <v>9</v>
      </c>
      <c r="D120" s="134" t="s">
        <v>10</v>
      </c>
      <c r="E120" s="137"/>
      <c r="F120" s="137"/>
      <c r="G120" s="124"/>
      <c r="H120" s="124"/>
      <c r="I120" s="124"/>
      <c r="J120" s="127"/>
      <c r="K120" s="130"/>
      <c r="L120" s="10"/>
    </row>
    <row r="121" spans="1:12" s="8" customFormat="1" ht="33.75" customHeight="1" x14ac:dyDescent="0.2">
      <c r="A121" s="157"/>
      <c r="B121" s="135"/>
      <c r="C121" s="135"/>
      <c r="D121" s="135"/>
      <c r="E121" s="135"/>
      <c r="F121" s="135"/>
      <c r="G121" s="125"/>
      <c r="H121" s="125"/>
      <c r="I121" s="125"/>
      <c r="J121" s="128"/>
      <c r="K121" s="131"/>
      <c r="L121" s="10"/>
    </row>
    <row r="122" spans="1:12" s="8" customFormat="1" ht="13.5" customHeight="1" x14ac:dyDescent="0.2">
      <c r="A122" s="77">
        <v>1</v>
      </c>
      <c r="B122" s="79" t="s">
        <v>112</v>
      </c>
      <c r="C122" s="75">
        <v>3644.6</v>
      </c>
      <c r="D122" s="75">
        <v>1287.0999999999999</v>
      </c>
      <c r="E122" s="75">
        <v>93</v>
      </c>
      <c r="F122" s="75">
        <v>1988</v>
      </c>
      <c r="G122" s="78">
        <v>38</v>
      </c>
      <c r="H122" s="29">
        <v>27.19</v>
      </c>
      <c r="I122" s="76">
        <v>1</v>
      </c>
      <c r="J122" s="34" t="s">
        <v>33</v>
      </c>
      <c r="K122" s="97">
        <f>D122*H122*5/100</f>
        <v>1749.8124499999999</v>
      </c>
      <c r="L122" s="10"/>
    </row>
    <row r="123" spans="1:12" s="8" customFormat="1" ht="13.5" customHeight="1" x14ac:dyDescent="0.2">
      <c r="A123" s="111"/>
      <c r="B123" s="13" t="s">
        <v>11</v>
      </c>
      <c r="C123" s="16">
        <f>SUM(C122:C122)</f>
        <v>3644.6</v>
      </c>
      <c r="D123" s="14">
        <f>SUM(D122:D122)</f>
        <v>1287.0999999999999</v>
      </c>
      <c r="E123" s="14">
        <f>SUM(E122:E122)</f>
        <v>93</v>
      </c>
      <c r="F123" s="14"/>
      <c r="G123" s="14"/>
      <c r="H123" s="14"/>
      <c r="I123" s="15"/>
      <c r="J123" s="14"/>
      <c r="K123" s="112">
        <f>SUM(K121:K122)</f>
        <v>1749.8124499999999</v>
      </c>
      <c r="L123" s="10"/>
    </row>
    <row r="124" spans="1:12" s="8" customFormat="1" ht="13.5" customHeight="1" thickBot="1" x14ac:dyDescent="0.25">
      <c r="A124" s="152" t="s">
        <v>97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4"/>
      <c r="L124" s="10"/>
    </row>
    <row r="125" spans="1:12" s="8" customFormat="1" ht="13.5" customHeight="1" x14ac:dyDescent="0.2">
      <c r="A125" s="155" t="s">
        <v>0</v>
      </c>
      <c r="B125" s="136" t="s">
        <v>1</v>
      </c>
      <c r="C125" s="158" t="s">
        <v>2</v>
      </c>
      <c r="D125" s="159"/>
      <c r="E125" s="136" t="s">
        <v>3</v>
      </c>
      <c r="F125" s="136" t="s">
        <v>4</v>
      </c>
      <c r="G125" s="123" t="s">
        <v>5</v>
      </c>
      <c r="H125" s="123" t="s">
        <v>6</v>
      </c>
      <c r="I125" s="123" t="s">
        <v>7</v>
      </c>
      <c r="J125" s="126" t="s">
        <v>8</v>
      </c>
      <c r="K125" s="129" t="s">
        <v>159</v>
      </c>
      <c r="L125" s="10"/>
    </row>
    <row r="126" spans="1:12" s="8" customFormat="1" ht="13.5" customHeight="1" x14ac:dyDescent="0.2">
      <c r="A126" s="156"/>
      <c r="B126" s="137"/>
      <c r="C126" s="134" t="s">
        <v>9</v>
      </c>
      <c r="D126" s="134" t="s">
        <v>10</v>
      </c>
      <c r="E126" s="137"/>
      <c r="F126" s="137"/>
      <c r="G126" s="124"/>
      <c r="H126" s="124"/>
      <c r="I126" s="124"/>
      <c r="J126" s="127"/>
      <c r="K126" s="130"/>
      <c r="L126" s="10"/>
    </row>
    <row r="127" spans="1:12" s="8" customFormat="1" ht="26.25" customHeight="1" x14ac:dyDescent="0.2">
      <c r="A127" s="157"/>
      <c r="B127" s="135"/>
      <c r="C127" s="135"/>
      <c r="D127" s="135"/>
      <c r="E127" s="135"/>
      <c r="F127" s="135"/>
      <c r="G127" s="125"/>
      <c r="H127" s="125"/>
      <c r="I127" s="125"/>
      <c r="J127" s="128"/>
      <c r="K127" s="131"/>
      <c r="L127" s="10"/>
    </row>
    <row r="128" spans="1:12" s="8" customFormat="1" ht="12.75" x14ac:dyDescent="0.2">
      <c r="A128" s="12">
        <v>1</v>
      </c>
      <c r="B128" s="25" t="s">
        <v>100</v>
      </c>
      <c r="C128" s="34">
        <v>2055</v>
      </c>
      <c r="D128" s="28">
        <v>1779</v>
      </c>
      <c r="E128" s="43">
        <v>49</v>
      </c>
      <c r="F128" s="43">
        <v>1991</v>
      </c>
      <c r="G128" s="28">
        <v>28</v>
      </c>
      <c r="H128" s="29">
        <v>27.19</v>
      </c>
      <c r="I128" s="43">
        <v>1</v>
      </c>
      <c r="J128" s="34" t="s">
        <v>33</v>
      </c>
      <c r="K128" s="97">
        <f t="shared" ref="K128" si="6">D128*H128*5/100</f>
        <v>2418.5505000000003</v>
      </c>
      <c r="L128" s="10"/>
    </row>
    <row r="129" spans="1:12" s="8" customFormat="1" ht="13.5" customHeight="1" thickBot="1" x14ac:dyDescent="0.25">
      <c r="A129" s="96"/>
      <c r="B129" s="13" t="s">
        <v>11</v>
      </c>
      <c r="C129" s="16">
        <f>SUM(C128:C128)</f>
        <v>2055</v>
      </c>
      <c r="D129" s="14">
        <f>SUM(D128:D128)</f>
        <v>1779</v>
      </c>
      <c r="E129" s="14">
        <f>SUM(E128:E128)</f>
        <v>49</v>
      </c>
      <c r="F129" s="14"/>
      <c r="G129" s="14"/>
      <c r="H129" s="14"/>
      <c r="I129" s="15"/>
      <c r="J129" s="14"/>
      <c r="K129" s="100">
        <f>SUM(K127:K128)</f>
        <v>2418.5505000000003</v>
      </c>
      <c r="L129" s="10"/>
    </row>
    <row r="130" spans="1:12" s="8" customFormat="1" ht="13.5" customHeight="1" thickBot="1" x14ac:dyDescent="0.25">
      <c r="A130" s="152" t="s">
        <v>104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4"/>
      <c r="L130" s="10"/>
    </row>
    <row r="131" spans="1:12" s="8" customFormat="1" ht="13.5" customHeight="1" x14ac:dyDescent="0.2">
      <c r="A131" s="155" t="s">
        <v>0</v>
      </c>
      <c r="B131" s="136" t="s">
        <v>1</v>
      </c>
      <c r="C131" s="158" t="s">
        <v>2</v>
      </c>
      <c r="D131" s="159"/>
      <c r="E131" s="136" t="s">
        <v>3</v>
      </c>
      <c r="F131" s="136" t="s">
        <v>4</v>
      </c>
      <c r="G131" s="123" t="s">
        <v>5</v>
      </c>
      <c r="H131" s="123" t="s">
        <v>6</v>
      </c>
      <c r="I131" s="123" t="s">
        <v>7</v>
      </c>
      <c r="J131" s="126" t="s">
        <v>8</v>
      </c>
      <c r="K131" s="129" t="s">
        <v>159</v>
      </c>
      <c r="L131" s="10"/>
    </row>
    <row r="132" spans="1:12" s="8" customFormat="1" ht="13.5" customHeight="1" x14ac:dyDescent="0.2">
      <c r="A132" s="156"/>
      <c r="B132" s="137"/>
      <c r="C132" s="134" t="s">
        <v>9</v>
      </c>
      <c r="D132" s="134" t="s">
        <v>10</v>
      </c>
      <c r="E132" s="137"/>
      <c r="F132" s="137"/>
      <c r="G132" s="124"/>
      <c r="H132" s="124"/>
      <c r="I132" s="124"/>
      <c r="J132" s="127"/>
      <c r="K132" s="130"/>
      <c r="L132" s="10"/>
    </row>
    <row r="133" spans="1:12" s="8" customFormat="1" ht="28.5" customHeight="1" x14ac:dyDescent="0.2">
      <c r="A133" s="157"/>
      <c r="B133" s="135"/>
      <c r="C133" s="135"/>
      <c r="D133" s="135"/>
      <c r="E133" s="135"/>
      <c r="F133" s="135"/>
      <c r="G133" s="125"/>
      <c r="H133" s="125"/>
      <c r="I133" s="125"/>
      <c r="J133" s="128"/>
      <c r="K133" s="131"/>
      <c r="L133" s="10"/>
    </row>
    <row r="134" spans="1:12" s="8" customFormat="1" ht="12.75" x14ac:dyDescent="0.2">
      <c r="A134" s="12">
        <v>1</v>
      </c>
      <c r="B134" s="25" t="s">
        <v>98</v>
      </c>
      <c r="C134" s="34">
        <v>4286.2</v>
      </c>
      <c r="D134" s="28">
        <v>2439</v>
      </c>
      <c r="E134" s="43">
        <v>86</v>
      </c>
      <c r="F134" s="43">
        <v>1983</v>
      </c>
      <c r="G134" s="28">
        <v>48</v>
      </c>
      <c r="H134" s="29">
        <v>27.19</v>
      </c>
      <c r="I134" s="43">
        <v>1</v>
      </c>
      <c r="J134" s="34" t="s">
        <v>33</v>
      </c>
      <c r="K134" s="97">
        <f t="shared" ref="K134" si="7">D134*H134*5/100</f>
        <v>3315.8205000000003</v>
      </c>
      <c r="L134" s="10"/>
    </row>
    <row r="135" spans="1:12" s="8" customFormat="1" ht="13.5" customHeight="1" thickBot="1" x14ac:dyDescent="0.25">
      <c r="A135" s="96"/>
      <c r="B135" s="13" t="s">
        <v>11</v>
      </c>
      <c r="C135" s="16">
        <f>SUM(C134:C134)</f>
        <v>4286.2</v>
      </c>
      <c r="D135" s="14">
        <f>SUM(D134:D134)</f>
        <v>2439</v>
      </c>
      <c r="E135" s="14">
        <f>SUM(E134:E134)</f>
        <v>86</v>
      </c>
      <c r="F135" s="14"/>
      <c r="G135" s="14"/>
      <c r="H135" s="14"/>
      <c r="I135" s="15"/>
      <c r="J135" s="14"/>
      <c r="K135" s="100">
        <f>SUM(K133:K134)</f>
        <v>3315.8205000000003</v>
      </c>
      <c r="L135" s="10"/>
    </row>
    <row r="136" spans="1:12" s="8" customFormat="1" ht="13.5" customHeight="1" thickBot="1" x14ac:dyDescent="0.25">
      <c r="A136" s="152" t="s">
        <v>125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4"/>
      <c r="L136" s="10"/>
    </row>
    <row r="137" spans="1:12" s="8" customFormat="1" ht="13.5" customHeight="1" x14ac:dyDescent="0.2">
      <c r="A137" s="155" t="s">
        <v>0</v>
      </c>
      <c r="B137" s="136" t="s">
        <v>1</v>
      </c>
      <c r="C137" s="158" t="s">
        <v>2</v>
      </c>
      <c r="D137" s="159"/>
      <c r="E137" s="136" t="s">
        <v>3</v>
      </c>
      <c r="F137" s="136" t="s">
        <v>4</v>
      </c>
      <c r="G137" s="123" t="s">
        <v>5</v>
      </c>
      <c r="H137" s="123" t="s">
        <v>6</v>
      </c>
      <c r="I137" s="123" t="s">
        <v>7</v>
      </c>
      <c r="J137" s="126" t="s">
        <v>8</v>
      </c>
      <c r="K137" s="129" t="s">
        <v>159</v>
      </c>
      <c r="L137" s="10"/>
    </row>
    <row r="138" spans="1:12" s="8" customFormat="1" ht="13.5" customHeight="1" x14ac:dyDescent="0.2">
      <c r="A138" s="156"/>
      <c r="B138" s="137"/>
      <c r="C138" s="134" t="s">
        <v>9</v>
      </c>
      <c r="D138" s="134" t="s">
        <v>10</v>
      </c>
      <c r="E138" s="137"/>
      <c r="F138" s="137"/>
      <c r="G138" s="124"/>
      <c r="H138" s="124"/>
      <c r="I138" s="124"/>
      <c r="J138" s="127"/>
      <c r="K138" s="130"/>
      <c r="L138" s="10"/>
    </row>
    <row r="139" spans="1:12" s="8" customFormat="1" ht="27" customHeight="1" x14ac:dyDescent="0.2">
      <c r="A139" s="157"/>
      <c r="B139" s="135"/>
      <c r="C139" s="135"/>
      <c r="D139" s="135"/>
      <c r="E139" s="135"/>
      <c r="F139" s="135"/>
      <c r="G139" s="125"/>
      <c r="H139" s="125"/>
      <c r="I139" s="125"/>
      <c r="J139" s="128"/>
      <c r="K139" s="131"/>
      <c r="L139" s="10"/>
    </row>
    <row r="140" spans="1:12" s="8" customFormat="1" ht="12.75" x14ac:dyDescent="0.2">
      <c r="A140" s="12">
        <v>1</v>
      </c>
      <c r="B140" s="25" t="s">
        <v>99</v>
      </c>
      <c r="C140" s="34">
        <v>2336.4</v>
      </c>
      <c r="D140" s="28">
        <v>1772.2</v>
      </c>
      <c r="E140" s="43">
        <v>40</v>
      </c>
      <c r="F140" s="43">
        <v>1967</v>
      </c>
      <c r="G140" s="28">
        <v>49</v>
      </c>
      <c r="H140" s="29">
        <v>27.19</v>
      </c>
      <c r="I140" s="43">
        <v>1</v>
      </c>
      <c r="J140" s="34" t="s">
        <v>33</v>
      </c>
      <c r="K140" s="97">
        <f t="shared" ref="K140:K143" si="8">D140*H140*5/100</f>
        <v>2409.3059000000003</v>
      </c>
      <c r="L140" s="10"/>
    </row>
    <row r="141" spans="1:12" s="8" customFormat="1" ht="12.75" x14ac:dyDescent="0.2">
      <c r="A141" s="12">
        <v>2</v>
      </c>
      <c r="B141" s="25" t="s">
        <v>103</v>
      </c>
      <c r="C141" s="34">
        <v>3665.3</v>
      </c>
      <c r="D141" s="28">
        <v>1824.1</v>
      </c>
      <c r="E141" s="43">
        <v>93</v>
      </c>
      <c r="F141" s="43">
        <v>1981</v>
      </c>
      <c r="G141" s="28">
        <v>38</v>
      </c>
      <c r="H141" s="29">
        <v>27.19</v>
      </c>
      <c r="I141" s="43">
        <v>1</v>
      </c>
      <c r="J141" s="34" t="s">
        <v>33</v>
      </c>
      <c r="K141" s="97">
        <f t="shared" si="8"/>
        <v>2479.8639500000004</v>
      </c>
      <c r="L141" s="10"/>
    </row>
    <row r="142" spans="1:12" s="8" customFormat="1" ht="12.75" x14ac:dyDescent="0.2">
      <c r="A142" s="12">
        <v>3</v>
      </c>
      <c r="B142" s="25" t="s">
        <v>124</v>
      </c>
      <c r="C142" s="34">
        <v>2700.1</v>
      </c>
      <c r="D142" s="28">
        <v>1661.8</v>
      </c>
      <c r="E142" s="43">
        <v>136</v>
      </c>
      <c r="F142" s="43">
        <v>1987</v>
      </c>
      <c r="G142" s="28">
        <v>21</v>
      </c>
      <c r="H142" s="29">
        <v>27.19</v>
      </c>
      <c r="I142" s="43">
        <v>1</v>
      </c>
      <c r="J142" s="34" t="s">
        <v>33</v>
      </c>
      <c r="K142" s="97">
        <f t="shared" si="8"/>
        <v>2259.2171000000003</v>
      </c>
      <c r="L142" s="10"/>
    </row>
    <row r="143" spans="1:12" s="8" customFormat="1" ht="12.75" x14ac:dyDescent="0.2">
      <c r="A143" s="12">
        <v>4</v>
      </c>
      <c r="B143" s="25" t="s">
        <v>101</v>
      </c>
      <c r="C143" s="34">
        <v>4251.3</v>
      </c>
      <c r="D143" s="28">
        <v>3605</v>
      </c>
      <c r="E143" s="43">
        <v>93</v>
      </c>
      <c r="F143" s="43">
        <v>1988</v>
      </c>
      <c r="G143" s="28">
        <v>43</v>
      </c>
      <c r="H143" s="29">
        <v>27.19</v>
      </c>
      <c r="I143" s="43">
        <v>1</v>
      </c>
      <c r="J143" s="34" t="s">
        <v>33</v>
      </c>
      <c r="K143" s="97">
        <f t="shared" si="8"/>
        <v>4900.9975000000004</v>
      </c>
      <c r="L143" s="10"/>
    </row>
    <row r="144" spans="1:12" s="8" customFormat="1" ht="13.5" thickBot="1" x14ac:dyDescent="0.25">
      <c r="A144" s="23"/>
      <c r="B144" s="13" t="s">
        <v>11</v>
      </c>
      <c r="C144" s="16">
        <f>SUM(C122:C143)</f>
        <v>32924.700000000004</v>
      </c>
      <c r="D144" s="14">
        <f>SUM(D122:D143)</f>
        <v>19873.300000000003</v>
      </c>
      <c r="E144" s="14">
        <f>SUM(E122:E143)</f>
        <v>818</v>
      </c>
      <c r="F144" s="14"/>
      <c r="G144" s="14"/>
      <c r="H144" s="14"/>
      <c r="I144" s="15"/>
      <c r="J144" s="14"/>
      <c r="K144" s="98">
        <f>SUM(K140:K143)</f>
        <v>12049.384450000001</v>
      </c>
      <c r="L144" s="10"/>
    </row>
    <row r="145" spans="1:26" s="8" customFormat="1" ht="16.5" thickBot="1" x14ac:dyDescent="0.25">
      <c r="A145" s="152" t="s">
        <v>160</v>
      </c>
      <c r="B145" s="153"/>
      <c r="C145" s="153"/>
      <c r="D145" s="153"/>
      <c r="E145" s="153"/>
      <c r="F145" s="153"/>
      <c r="G145" s="153"/>
      <c r="H145" s="153"/>
      <c r="I145" s="153"/>
      <c r="J145" s="153"/>
      <c r="K145" s="154"/>
      <c r="L145" s="10"/>
    </row>
    <row r="146" spans="1:26" s="8" customFormat="1" ht="12.75" x14ac:dyDescent="0.2">
      <c r="A146" s="155" t="s">
        <v>0</v>
      </c>
      <c r="B146" s="136" t="s">
        <v>1</v>
      </c>
      <c r="C146" s="158" t="s">
        <v>2</v>
      </c>
      <c r="D146" s="159"/>
      <c r="E146" s="136" t="s">
        <v>3</v>
      </c>
      <c r="F146" s="136" t="s">
        <v>4</v>
      </c>
      <c r="G146" s="123" t="s">
        <v>5</v>
      </c>
      <c r="H146" s="123" t="s">
        <v>6</v>
      </c>
      <c r="I146" s="123" t="s">
        <v>7</v>
      </c>
      <c r="J146" s="126" t="s">
        <v>8</v>
      </c>
      <c r="K146" s="129" t="s">
        <v>159</v>
      </c>
      <c r="L146" s="10"/>
    </row>
    <row r="147" spans="1:26" s="8" customFormat="1" ht="12.75" customHeight="1" x14ac:dyDescent="0.2">
      <c r="A147" s="156"/>
      <c r="B147" s="137"/>
      <c r="C147" s="134" t="s">
        <v>9</v>
      </c>
      <c r="D147" s="134" t="s">
        <v>10</v>
      </c>
      <c r="E147" s="137"/>
      <c r="F147" s="137"/>
      <c r="G147" s="124"/>
      <c r="H147" s="124"/>
      <c r="I147" s="124"/>
      <c r="J147" s="127"/>
      <c r="K147" s="130"/>
      <c r="L147" s="10"/>
    </row>
    <row r="148" spans="1:26" s="8" customFormat="1" ht="33" customHeight="1" x14ac:dyDescent="0.2">
      <c r="A148" s="157"/>
      <c r="B148" s="135"/>
      <c r="C148" s="135"/>
      <c r="D148" s="135"/>
      <c r="E148" s="135"/>
      <c r="F148" s="135"/>
      <c r="G148" s="125"/>
      <c r="H148" s="125"/>
      <c r="I148" s="125"/>
      <c r="J148" s="128"/>
      <c r="K148" s="131"/>
      <c r="L148" s="10"/>
    </row>
    <row r="149" spans="1:26" s="8" customFormat="1" ht="12.75" x14ac:dyDescent="0.2">
      <c r="A149" s="12">
        <v>1</v>
      </c>
      <c r="B149" s="54" t="s">
        <v>70</v>
      </c>
      <c r="C149" s="35">
        <v>3442.4</v>
      </c>
      <c r="D149" s="28">
        <v>1110.5</v>
      </c>
      <c r="E149" s="43">
        <v>140</v>
      </c>
      <c r="F149" s="43">
        <v>1976</v>
      </c>
      <c r="G149" s="28">
        <v>43</v>
      </c>
      <c r="H149" s="29">
        <v>23.4</v>
      </c>
      <c r="I149" s="43">
        <v>1</v>
      </c>
      <c r="J149" s="34" t="s">
        <v>33</v>
      </c>
      <c r="K149" s="97">
        <f t="shared" ref="K149:K157" si="9">D149*H149*5/100</f>
        <v>1299.2849999999999</v>
      </c>
      <c r="L149" s="10"/>
    </row>
    <row r="150" spans="1:26" s="8" customFormat="1" ht="12.75" x14ac:dyDescent="0.2">
      <c r="A150" s="12">
        <v>2</v>
      </c>
      <c r="B150" s="54" t="s">
        <v>105</v>
      </c>
      <c r="C150" s="34">
        <v>4632.8999999999996</v>
      </c>
      <c r="D150" s="28">
        <v>2376.9</v>
      </c>
      <c r="E150" s="43">
        <v>139</v>
      </c>
      <c r="F150" s="43">
        <v>1975</v>
      </c>
      <c r="G150" s="28">
        <v>35</v>
      </c>
      <c r="H150" s="29">
        <v>23.4</v>
      </c>
      <c r="I150" s="43">
        <v>1</v>
      </c>
      <c r="J150" s="34" t="s">
        <v>33</v>
      </c>
      <c r="K150" s="97">
        <f t="shared" si="9"/>
        <v>2780.973</v>
      </c>
      <c r="L150" s="10"/>
    </row>
    <row r="151" spans="1:26" s="8" customFormat="1" ht="12.75" x14ac:dyDescent="0.2">
      <c r="A151" s="12">
        <v>3</v>
      </c>
      <c r="B151" s="54" t="s">
        <v>106</v>
      </c>
      <c r="C151" s="34">
        <v>7101.8</v>
      </c>
      <c r="D151" s="28">
        <v>5281</v>
      </c>
      <c r="E151" s="43">
        <v>140</v>
      </c>
      <c r="F151" s="43">
        <v>1969</v>
      </c>
      <c r="G151" s="28">
        <v>62</v>
      </c>
      <c r="H151" s="29">
        <v>23.4</v>
      </c>
      <c r="I151" s="43">
        <v>1</v>
      </c>
      <c r="J151" s="34" t="s">
        <v>33</v>
      </c>
      <c r="K151" s="97">
        <f t="shared" si="9"/>
        <v>6178.77</v>
      </c>
      <c r="L151" s="10"/>
    </row>
    <row r="152" spans="1:26" s="8" customFormat="1" ht="12.75" x14ac:dyDescent="0.2">
      <c r="A152" s="12">
        <v>4</v>
      </c>
      <c r="B152" s="54" t="s">
        <v>107</v>
      </c>
      <c r="C152" s="34">
        <v>4392.3999999999996</v>
      </c>
      <c r="D152" s="28">
        <v>1893.1</v>
      </c>
      <c r="E152" s="43">
        <v>79</v>
      </c>
      <c r="F152" s="43">
        <v>1985</v>
      </c>
      <c r="G152" s="28">
        <v>35</v>
      </c>
      <c r="H152" s="29">
        <v>23.4</v>
      </c>
      <c r="I152" s="43">
        <v>1</v>
      </c>
      <c r="J152" s="34" t="s">
        <v>33</v>
      </c>
      <c r="K152" s="97">
        <f t="shared" si="9"/>
        <v>2214.9269999999997</v>
      </c>
      <c r="L152" s="10"/>
    </row>
    <row r="153" spans="1:26" s="8" customFormat="1" ht="12.75" x14ac:dyDescent="0.2">
      <c r="A153" s="12">
        <v>5</v>
      </c>
      <c r="B153" s="25" t="s">
        <v>102</v>
      </c>
      <c r="C153" s="34">
        <v>3875.7</v>
      </c>
      <c r="D153" s="28">
        <v>2861.6</v>
      </c>
      <c r="E153" s="43">
        <v>40</v>
      </c>
      <c r="F153" s="43">
        <v>1961</v>
      </c>
      <c r="G153" s="28">
        <v>47</v>
      </c>
      <c r="H153" s="29">
        <v>23.4</v>
      </c>
      <c r="I153" s="43">
        <v>1</v>
      </c>
      <c r="J153" s="34" t="s">
        <v>33</v>
      </c>
      <c r="K153" s="97">
        <f t="shared" si="9"/>
        <v>3348.0719999999997</v>
      </c>
      <c r="L153" s="10"/>
    </row>
    <row r="154" spans="1:26" s="8" customFormat="1" ht="12.75" x14ac:dyDescent="0.2">
      <c r="A154" s="39">
        <v>6</v>
      </c>
      <c r="B154" s="25" t="s">
        <v>108</v>
      </c>
      <c r="C154" s="40">
        <v>2834.1</v>
      </c>
      <c r="D154" s="30">
        <v>1421</v>
      </c>
      <c r="E154" s="61">
        <v>50</v>
      </c>
      <c r="F154" s="61">
        <v>1984</v>
      </c>
      <c r="G154" s="30">
        <v>28</v>
      </c>
      <c r="H154" s="29">
        <v>23.4</v>
      </c>
      <c r="I154" s="43">
        <v>1</v>
      </c>
      <c r="J154" s="34" t="s">
        <v>33</v>
      </c>
      <c r="K154" s="97">
        <f t="shared" si="9"/>
        <v>1662.57</v>
      </c>
      <c r="L154" s="10"/>
    </row>
    <row r="155" spans="1:26" s="8" customFormat="1" ht="12.75" x14ac:dyDescent="0.2">
      <c r="A155" s="39">
        <v>7</v>
      </c>
      <c r="B155" s="25" t="s">
        <v>109</v>
      </c>
      <c r="C155" s="40">
        <v>4973.5</v>
      </c>
      <c r="D155" s="30">
        <v>1583.2</v>
      </c>
      <c r="E155" s="61">
        <v>98</v>
      </c>
      <c r="F155" s="61">
        <v>1971</v>
      </c>
      <c r="G155" s="30">
        <v>38</v>
      </c>
      <c r="H155" s="29">
        <v>23.4</v>
      </c>
      <c r="I155" s="43">
        <v>1</v>
      </c>
      <c r="J155" s="34" t="s">
        <v>33</v>
      </c>
      <c r="K155" s="97">
        <f t="shared" si="9"/>
        <v>1852.3440000000001</v>
      </c>
      <c r="L155" s="10"/>
    </row>
    <row r="156" spans="1:26" s="8" customFormat="1" ht="12.75" x14ac:dyDescent="0.2">
      <c r="A156" s="39">
        <v>8</v>
      </c>
      <c r="B156" s="25" t="s">
        <v>110</v>
      </c>
      <c r="C156" s="40">
        <v>6034.3</v>
      </c>
      <c r="D156" s="30">
        <v>4137</v>
      </c>
      <c r="E156" s="61">
        <v>111</v>
      </c>
      <c r="F156" s="61">
        <v>1971</v>
      </c>
      <c r="G156" s="30">
        <v>38</v>
      </c>
      <c r="H156" s="29">
        <v>23.4</v>
      </c>
      <c r="I156" s="43">
        <v>1</v>
      </c>
      <c r="J156" s="34" t="s">
        <v>33</v>
      </c>
      <c r="K156" s="97">
        <f t="shared" si="9"/>
        <v>4840.2899999999991</v>
      </c>
      <c r="L156" s="10"/>
    </row>
    <row r="157" spans="1:26" s="8" customFormat="1" ht="12.75" x14ac:dyDescent="0.2">
      <c r="A157" s="39">
        <v>9</v>
      </c>
      <c r="B157" s="25" t="s">
        <v>111</v>
      </c>
      <c r="C157" s="40">
        <v>6177.4</v>
      </c>
      <c r="D157" s="30">
        <v>5237.8</v>
      </c>
      <c r="E157" s="61">
        <v>109</v>
      </c>
      <c r="F157" s="61">
        <v>1975</v>
      </c>
      <c r="G157" s="30">
        <v>39</v>
      </c>
      <c r="H157" s="29">
        <v>23.4</v>
      </c>
      <c r="I157" s="43">
        <v>1</v>
      </c>
      <c r="J157" s="34" t="s">
        <v>33</v>
      </c>
      <c r="K157" s="97">
        <f t="shared" si="9"/>
        <v>6128.2259999999997</v>
      </c>
      <c r="L157" s="10"/>
    </row>
    <row r="158" spans="1:26" s="23" customFormat="1" ht="13.5" thickBot="1" x14ac:dyDescent="0.25">
      <c r="B158" s="13" t="s">
        <v>11</v>
      </c>
      <c r="C158" s="16">
        <f>SUM(C149:C157)</f>
        <v>43464.5</v>
      </c>
      <c r="D158" s="14">
        <f>SUM(D149:D157)</f>
        <v>25902.1</v>
      </c>
      <c r="E158" s="14">
        <f>SUM(E149:E157)</f>
        <v>906</v>
      </c>
      <c r="F158" s="27"/>
      <c r="G158" s="27"/>
      <c r="H158" s="27"/>
      <c r="I158" s="26"/>
      <c r="J158" s="27"/>
      <c r="K158" s="98">
        <f>SUM(K149:K157)</f>
        <v>30305.456999999999</v>
      </c>
      <c r="L158" s="37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s="38" customFormat="1" ht="16.5" thickBot="1" x14ac:dyDescent="0.25">
      <c r="A159" s="152" t="s">
        <v>161</v>
      </c>
      <c r="B159" s="153"/>
      <c r="C159" s="153"/>
      <c r="D159" s="153"/>
      <c r="E159" s="153"/>
      <c r="F159" s="153"/>
      <c r="G159" s="153"/>
      <c r="H159" s="153"/>
      <c r="I159" s="153"/>
      <c r="J159" s="153"/>
      <c r="K159" s="154"/>
      <c r="L159" s="37"/>
    </row>
    <row r="160" spans="1:26" s="38" customFormat="1" ht="12.75" x14ac:dyDescent="0.2">
      <c r="A160" s="155" t="s">
        <v>0</v>
      </c>
      <c r="B160" s="136" t="s">
        <v>1</v>
      </c>
      <c r="C160" s="158" t="s">
        <v>2</v>
      </c>
      <c r="D160" s="159"/>
      <c r="E160" s="136" t="s">
        <v>3</v>
      </c>
      <c r="F160" s="136" t="s">
        <v>4</v>
      </c>
      <c r="G160" s="123" t="s">
        <v>5</v>
      </c>
      <c r="H160" s="123" t="s">
        <v>6</v>
      </c>
      <c r="I160" s="123" t="s">
        <v>7</v>
      </c>
      <c r="J160" s="126" t="s">
        <v>8</v>
      </c>
      <c r="K160" s="129" t="s">
        <v>159</v>
      </c>
      <c r="L160" s="37"/>
    </row>
    <row r="161" spans="1:12" s="38" customFormat="1" ht="12.75" customHeight="1" x14ac:dyDescent="0.2">
      <c r="A161" s="156"/>
      <c r="B161" s="137"/>
      <c r="C161" s="134" t="s">
        <v>9</v>
      </c>
      <c r="D161" s="134" t="s">
        <v>10</v>
      </c>
      <c r="E161" s="137"/>
      <c r="F161" s="137"/>
      <c r="G161" s="124"/>
      <c r="H161" s="124"/>
      <c r="I161" s="124"/>
      <c r="J161" s="127"/>
      <c r="K161" s="130"/>
      <c r="L161" s="37"/>
    </row>
    <row r="162" spans="1:12" s="38" customFormat="1" ht="26.25" customHeight="1" x14ac:dyDescent="0.2">
      <c r="A162" s="157"/>
      <c r="B162" s="135"/>
      <c r="C162" s="135"/>
      <c r="D162" s="135"/>
      <c r="E162" s="135"/>
      <c r="F162" s="135"/>
      <c r="G162" s="125"/>
      <c r="H162" s="125"/>
      <c r="I162" s="125"/>
      <c r="J162" s="128"/>
      <c r="K162" s="131"/>
      <c r="L162" s="37"/>
    </row>
    <row r="163" spans="1:12" s="38" customFormat="1" ht="12.75" x14ac:dyDescent="0.2">
      <c r="A163" s="85">
        <v>1</v>
      </c>
      <c r="B163" s="25" t="s">
        <v>126</v>
      </c>
      <c r="C163" s="81">
        <v>573.1</v>
      </c>
      <c r="D163" s="81">
        <v>520</v>
      </c>
      <c r="E163" s="81">
        <v>8</v>
      </c>
      <c r="F163" s="81">
        <v>1958</v>
      </c>
      <c r="G163" s="81">
        <v>69</v>
      </c>
      <c r="H163" s="29">
        <v>25.14</v>
      </c>
      <c r="I163" s="82">
        <v>1</v>
      </c>
      <c r="J163" s="34" t="s">
        <v>33</v>
      </c>
      <c r="K163" s="97">
        <f>D163*H163*5/100</f>
        <v>653.6400000000001</v>
      </c>
      <c r="L163" s="37"/>
    </row>
    <row r="164" spans="1:12" s="38" customFormat="1" ht="12.75" x14ac:dyDescent="0.2">
      <c r="A164" s="12">
        <v>2</v>
      </c>
      <c r="B164" s="25" t="s">
        <v>127</v>
      </c>
      <c r="C164" s="34">
        <v>1014.4</v>
      </c>
      <c r="D164" s="28">
        <v>624.20000000000005</v>
      </c>
      <c r="E164" s="43">
        <v>13</v>
      </c>
      <c r="F164" s="43">
        <v>1961</v>
      </c>
      <c r="G164" s="28">
        <v>69</v>
      </c>
      <c r="H164" s="29">
        <v>25.14</v>
      </c>
      <c r="I164" s="43">
        <v>1</v>
      </c>
      <c r="J164" s="34" t="s">
        <v>33</v>
      </c>
      <c r="K164" s="97">
        <f t="shared" ref="K164:K169" si="10">D164*H164*5/100</f>
        <v>784.61940000000004</v>
      </c>
      <c r="L164" s="37"/>
    </row>
    <row r="165" spans="1:12" s="38" customFormat="1" ht="12.75" x14ac:dyDescent="0.2">
      <c r="A165" s="12">
        <v>3</v>
      </c>
      <c r="B165" s="25" t="s">
        <v>128</v>
      </c>
      <c r="C165" s="34">
        <v>447.6</v>
      </c>
      <c r="D165" s="28">
        <v>409.9</v>
      </c>
      <c r="E165" s="43">
        <v>8</v>
      </c>
      <c r="F165" s="43">
        <v>1955</v>
      </c>
      <c r="G165" s="28">
        <v>69</v>
      </c>
      <c r="H165" s="29">
        <v>25.14</v>
      </c>
      <c r="I165" s="43">
        <v>1</v>
      </c>
      <c r="J165" s="34" t="s">
        <v>33</v>
      </c>
      <c r="K165" s="97">
        <f t="shared" si="10"/>
        <v>515.24429999999995</v>
      </c>
      <c r="L165" s="37"/>
    </row>
    <row r="166" spans="1:12" s="38" customFormat="1" ht="12.75" x14ac:dyDescent="0.2">
      <c r="A166" s="39">
        <v>4</v>
      </c>
      <c r="B166" s="113" t="s">
        <v>129</v>
      </c>
      <c r="C166" s="40">
        <v>390.8</v>
      </c>
      <c r="D166" s="30">
        <v>361.7</v>
      </c>
      <c r="E166" s="61">
        <v>8</v>
      </c>
      <c r="F166" s="61">
        <v>1955</v>
      </c>
      <c r="G166" s="30">
        <v>69</v>
      </c>
      <c r="H166" s="114">
        <v>25.14</v>
      </c>
      <c r="I166" s="61">
        <v>1</v>
      </c>
      <c r="J166" s="40" t="s">
        <v>33</v>
      </c>
      <c r="K166" s="115">
        <f t="shared" si="10"/>
        <v>454.65689999999995</v>
      </c>
      <c r="L166" s="37"/>
    </row>
    <row r="167" spans="1:12" s="38" customFormat="1" ht="12.75" x14ac:dyDescent="0.2">
      <c r="A167" s="116">
        <v>5</v>
      </c>
      <c r="B167" s="117" t="s">
        <v>130</v>
      </c>
      <c r="C167" s="118">
        <v>337.1</v>
      </c>
      <c r="D167" s="119">
        <v>336.4</v>
      </c>
      <c r="E167" s="120">
        <v>8</v>
      </c>
      <c r="F167" s="120">
        <v>1955</v>
      </c>
      <c r="G167" s="119">
        <v>69</v>
      </c>
      <c r="H167" s="121">
        <v>25.14</v>
      </c>
      <c r="I167" s="120">
        <v>1</v>
      </c>
      <c r="J167" s="118" t="s">
        <v>33</v>
      </c>
      <c r="K167" s="122">
        <f t="shared" si="10"/>
        <v>422.85479999999995</v>
      </c>
      <c r="L167" s="37"/>
    </row>
    <row r="168" spans="1:12" s="38" customFormat="1" ht="12.75" x14ac:dyDescent="0.2">
      <c r="A168" s="12">
        <v>6</v>
      </c>
      <c r="B168" s="25" t="s">
        <v>131</v>
      </c>
      <c r="C168" s="34">
        <v>450.2</v>
      </c>
      <c r="D168" s="28">
        <v>415.9</v>
      </c>
      <c r="E168" s="43">
        <v>8</v>
      </c>
      <c r="F168" s="43">
        <v>1955</v>
      </c>
      <c r="G168" s="28">
        <v>69</v>
      </c>
      <c r="H168" s="29">
        <v>25.14</v>
      </c>
      <c r="I168" s="43">
        <v>1</v>
      </c>
      <c r="J168" s="34" t="s">
        <v>33</v>
      </c>
      <c r="K168" s="97">
        <f t="shared" si="10"/>
        <v>522.7863000000001</v>
      </c>
      <c r="L168" s="37"/>
    </row>
    <row r="169" spans="1:12" s="38" customFormat="1" ht="12.75" x14ac:dyDescent="0.2">
      <c r="A169" s="12">
        <v>7</v>
      </c>
      <c r="B169" s="25" t="s">
        <v>132</v>
      </c>
      <c r="C169" s="34">
        <v>449.1</v>
      </c>
      <c r="D169" s="28">
        <v>415.2</v>
      </c>
      <c r="E169" s="43">
        <v>8</v>
      </c>
      <c r="F169" s="43">
        <v>1955</v>
      </c>
      <c r="G169" s="28">
        <v>69</v>
      </c>
      <c r="H169" s="29">
        <v>25.14</v>
      </c>
      <c r="I169" s="43">
        <v>1</v>
      </c>
      <c r="J169" s="34" t="s">
        <v>33</v>
      </c>
      <c r="K169" s="97">
        <f t="shared" si="10"/>
        <v>521.90639999999996</v>
      </c>
      <c r="L169" s="37"/>
    </row>
    <row r="170" spans="1:12" s="38" customFormat="1" ht="13.5" thickBot="1" x14ac:dyDescent="0.25">
      <c r="A170" s="12"/>
      <c r="B170" s="13" t="s">
        <v>11</v>
      </c>
      <c r="C170" s="16">
        <f>SUM(C163:C169)</f>
        <v>3662.2999999999997</v>
      </c>
      <c r="D170" s="14">
        <f>SUM(D163:D169)</f>
        <v>3083.2999999999997</v>
      </c>
      <c r="E170" s="14">
        <f>SUM(E163:E169)</f>
        <v>61</v>
      </c>
      <c r="F170" s="14"/>
      <c r="G170" s="14"/>
      <c r="H170" s="14"/>
      <c r="I170" s="15"/>
      <c r="J170" s="14"/>
      <c r="K170" s="98">
        <f>SUM(K163:K169)</f>
        <v>3875.7081000000003</v>
      </c>
      <c r="L170" s="37"/>
    </row>
    <row r="171" spans="1:12" s="38" customFormat="1" ht="16.5" thickBot="1" x14ac:dyDescent="0.25">
      <c r="A171" s="152" t="s">
        <v>162</v>
      </c>
      <c r="B171" s="153"/>
      <c r="C171" s="153"/>
      <c r="D171" s="153"/>
      <c r="E171" s="153"/>
      <c r="F171" s="153"/>
      <c r="G171" s="153"/>
      <c r="H171" s="153"/>
      <c r="I171" s="153"/>
      <c r="J171" s="153"/>
      <c r="K171" s="154"/>
      <c r="L171" s="37"/>
    </row>
    <row r="172" spans="1:12" s="38" customFormat="1" ht="12.75" x14ac:dyDescent="0.2">
      <c r="A172" s="155" t="s">
        <v>0</v>
      </c>
      <c r="B172" s="136" t="s">
        <v>1</v>
      </c>
      <c r="C172" s="158" t="s">
        <v>2</v>
      </c>
      <c r="D172" s="159"/>
      <c r="E172" s="136" t="s">
        <v>3</v>
      </c>
      <c r="F172" s="136" t="s">
        <v>4</v>
      </c>
      <c r="G172" s="123" t="s">
        <v>5</v>
      </c>
      <c r="H172" s="123" t="s">
        <v>6</v>
      </c>
      <c r="I172" s="123" t="s">
        <v>7</v>
      </c>
      <c r="J172" s="126" t="s">
        <v>8</v>
      </c>
      <c r="K172" s="129" t="s">
        <v>159</v>
      </c>
      <c r="L172" s="37"/>
    </row>
    <row r="173" spans="1:12" s="38" customFormat="1" ht="12.75" customHeight="1" x14ac:dyDescent="0.2">
      <c r="A173" s="156"/>
      <c r="B173" s="137"/>
      <c r="C173" s="134" t="s">
        <v>9</v>
      </c>
      <c r="D173" s="134" t="s">
        <v>10</v>
      </c>
      <c r="E173" s="137"/>
      <c r="F173" s="137"/>
      <c r="G173" s="124"/>
      <c r="H173" s="124"/>
      <c r="I173" s="124"/>
      <c r="J173" s="127"/>
      <c r="K173" s="130"/>
      <c r="L173" s="37"/>
    </row>
    <row r="174" spans="1:12" s="38" customFormat="1" ht="28.5" customHeight="1" x14ac:dyDescent="0.2">
      <c r="A174" s="157"/>
      <c r="B174" s="135"/>
      <c r="C174" s="135"/>
      <c r="D174" s="135"/>
      <c r="E174" s="135"/>
      <c r="F174" s="135"/>
      <c r="G174" s="125"/>
      <c r="H174" s="125"/>
      <c r="I174" s="125"/>
      <c r="J174" s="128"/>
      <c r="K174" s="131"/>
      <c r="L174" s="37"/>
    </row>
    <row r="175" spans="1:12" s="38" customFormat="1" ht="12.75" x14ac:dyDescent="0.2">
      <c r="A175" s="85">
        <v>1</v>
      </c>
      <c r="B175" s="25" t="s">
        <v>133</v>
      </c>
      <c r="C175" s="81">
        <v>618.6</v>
      </c>
      <c r="D175" s="81">
        <v>459.2</v>
      </c>
      <c r="E175" s="81">
        <v>12</v>
      </c>
      <c r="F175" s="81">
        <v>1957</v>
      </c>
      <c r="G175" s="81">
        <v>62</v>
      </c>
      <c r="H175" s="29">
        <v>32.020000000000003</v>
      </c>
      <c r="I175" s="82">
        <v>1</v>
      </c>
      <c r="J175" s="34" t="s">
        <v>33</v>
      </c>
      <c r="K175" s="97">
        <f>D175*H175*5/100</f>
        <v>735.17920000000004</v>
      </c>
      <c r="L175" s="37"/>
    </row>
    <row r="176" spans="1:12" s="38" customFormat="1" ht="12.75" x14ac:dyDescent="0.2">
      <c r="A176" s="12">
        <v>2</v>
      </c>
      <c r="B176" s="25" t="s">
        <v>134</v>
      </c>
      <c r="C176" s="34">
        <v>559.1</v>
      </c>
      <c r="D176" s="28">
        <v>479.1</v>
      </c>
      <c r="E176" s="43">
        <v>10</v>
      </c>
      <c r="F176" s="43">
        <v>1958</v>
      </c>
      <c r="G176" s="28">
        <v>54</v>
      </c>
      <c r="H176" s="29">
        <v>32.020000000000003</v>
      </c>
      <c r="I176" s="43">
        <v>1</v>
      </c>
      <c r="J176" s="34" t="s">
        <v>33</v>
      </c>
      <c r="K176" s="97">
        <f t="shared" ref="K176:K178" si="11">D176*H176*5/100</f>
        <v>767.03910000000019</v>
      </c>
      <c r="L176" s="37"/>
    </row>
    <row r="177" spans="1:12" s="38" customFormat="1" ht="12.75" x14ac:dyDescent="0.2">
      <c r="A177" s="12">
        <v>3</v>
      </c>
      <c r="B177" s="25" t="s">
        <v>135</v>
      </c>
      <c r="C177" s="34">
        <v>558.5</v>
      </c>
      <c r="D177" s="28">
        <v>479.7</v>
      </c>
      <c r="E177" s="43">
        <v>10</v>
      </c>
      <c r="F177" s="43">
        <v>1938</v>
      </c>
      <c r="G177" s="28">
        <v>74</v>
      </c>
      <c r="H177" s="29">
        <v>32.020000000000003</v>
      </c>
      <c r="I177" s="43">
        <v>1</v>
      </c>
      <c r="J177" s="34" t="s">
        <v>33</v>
      </c>
      <c r="K177" s="97">
        <f t="shared" si="11"/>
        <v>767.99969999999996</v>
      </c>
      <c r="L177" s="37"/>
    </row>
    <row r="178" spans="1:12" s="38" customFormat="1" ht="12.75" x14ac:dyDescent="0.2">
      <c r="A178" s="12">
        <v>4</v>
      </c>
      <c r="B178" s="25" t="s">
        <v>136</v>
      </c>
      <c r="C178" s="34">
        <v>408.9</v>
      </c>
      <c r="D178" s="28">
        <v>363.3</v>
      </c>
      <c r="E178" s="43">
        <v>6</v>
      </c>
      <c r="F178" s="43">
        <v>1958</v>
      </c>
      <c r="G178" s="28">
        <v>67</v>
      </c>
      <c r="H178" s="29">
        <v>32.020000000000003</v>
      </c>
      <c r="I178" s="43">
        <v>1</v>
      </c>
      <c r="J178" s="34" t="s">
        <v>33</v>
      </c>
      <c r="K178" s="97">
        <f t="shared" si="11"/>
        <v>581.64330000000007</v>
      </c>
      <c r="L178" s="37"/>
    </row>
    <row r="179" spans="1:12" s="38" customFormat="1" ht="13.5" thickBot="1" x14ac:dyDescent="0.25">
      <c r="A179" s="12"/>
      <c r="B179" s="13" t="s">
        <v>11</v>
      </c>
      <c r="C179" s="16">
        <f>SUM(C175:C178)</f>
        <v>2145.1</v>
      </c>
      <c r="D179" s="14">
        <f>SUM(D175:D178)</f>
        <v>1781.3</v>
      </c>
      <c r="E179" s="14">
        <f>SUM(E175:E178)</f>
        <v>38</v>
      </c>
      <c r="F179" s="14"/>
      <c r="G179" s="14"/>
      <c r="H179" s="14"/>
      <c r="I179" s="15"/>
      <c r="J179" s="14"/>
      <c r="K179" s="98">
        <f>SUM(K175:K178)</f>
        <v>2851.8613000000005</v>
      </c>
      <c r="L179" s="37"/>
    </row>
    <row r="180" spans="1:12" s="38" customFormat="1" ht="12.75" x14ac:dyDescent="0.2">
      <c r="A180" s="88"/>
      <c r="B180" s="89"/>
      <c r="C180" s="90"/>
      <c r="D180" s="91"/>
      <c r="E180" s="92"/>
      <c r="F180" s="92"/>
      <c r="G180" s="91"/>
      <c r="H180" s="93"/>
      <c r="I180" s="92"/>
      <c r="J180" s="90"/>
      <c r="K180" s="104"/>
      <c r="L180" s="37"/>
    </row>
    <row r="181" spans="1:12" ht="12.75" x14ac:dyDescent="0.2">
      <c r="A181" s="1" t="s">
        <v>13</v>
      </c>
      <c r="D181" s="1" t="s">
        <v>14</v>
      </c>
    </row>
    <row r="182" spans="1:12" ht="12.75" x14ac:dyDescent="0.2">
      <c r="C182" s="1" t="s">
        <v>15</v>
      </c>
      <c r="D182" s="1" t="s">
        <v>16</v>
      </c>
    </row>
    <row r="183" spans="1:12" ht="12.75" x14ac:dyDescent="0.2">
      <c r="C183" s="1" t="s">
        <v>15</v>
      </c>
      <c r="D183" s="1" t="s">
        <v>17</v>
      </c>
    </row>
    <row r="184" spans="1:12" ht="12.75" x14ac:dyDescent="0.2">
      <c r="C184" s="1" t="s">
        <v>15</v>
      </c>
      <c r="D184" s="1" t="s">
        <v>18</v>
      </c>
    </row>
    <row r="186" spans="1:12" ht="15" x14ac:dyDescent="0.25">
      <c r="A186" s="47" t="s">
        <v>68</v>
      </c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2" ht="15" x14ac:dyDescent="0.25">
      <c r="A187" s="48" t="s">
        <v>22</v>
      </c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1:12" ht="15" x14ac:dyDescent="0.25">
      <c r="A188" s="48" t="s">
        <v>23</v>
      </c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1:12" ht="15" x14ac:dyDescent="0.25">
      <c r="A189" s="48" t="s">
        <v>24</v>
      </c>
      <c r="B189" s="49"/>
      <c r="C189" s="48"/>
      <c r="D189" s="48"/>
      <c r="E189" s="48"/>
      <c r="F189" s="48"/>
      <c r="G189" s="48"/>
      <c r="H189" s="48"/>
      <c r="I189" s="48"/>
      <c r="J189" s="48"/>
    </row>
    <row r="190" spans="1:12" ht="14.25" customHeight="1" x14ac:dyDescent="0.25">
      <c r="A190" s="73" t="s">
        <v>66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44"/>
      <c r="L190" s="44"/>
    </row>
    <row r="191" spans="1:12" ht="14.25" customHeight="1" x14ac:dyDescent="0.25">
      <c r="A191" s="73" t="s">
        <v>67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44"/>
      <c r="L191" s="44"/>
    </row>
    <row r="192" spans="1:12" ht="15" x14ac:dyDescent="0.25">
      <c r="A192" s="50" t="s">
        <v>25</v>
      </c>
      <c r="B192" s="50"/>
      <c r="C192" s="50"/>
      <c r="D192" s="50"/>
      <c r="E192" s="50"/>
      <c r="F192" s="50"/>
      <c r="G192" s="50"/>
      <c r="H192" s="50"/>
      <c r="I192" s="50"/>
      <c r="J192" s="50"/>
      <c r="K192" s="44"/>
      <c r="L192" s="44"/>
    </row>
    <row r="193" spans="1:19" ht="15" x14ac:dyDescent="0.25">
      <c r="A193" s="50" t="s">
        <v>65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44"/>
      <c r="L193" s="44"/>
    </row>
    <row r="194" spans="1:19" ht="15" x14ac:dyDescent="0.25">
      <c r="A194" s="50" t="s">
        <v>26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44"/>
      <c r="L194" s="44"/>
    </row>
    <row r="195" spans="1:19" ht="15" x14ac:dyDescent="0.25">
      <c r="A195" s="50" t="s">
        <v>27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44"/>
      <c r="L195" s="44"/>
    </row>
    <row r="196" spans="1:19" ht="15" customHeight="1" x14ac:dyDescent="0.25">
      <c r="A196" s="50" t="s">
        <v>28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44"/>
      <c r="L196" s="44"/>
    </row>
    <row r="197" spans="1:19" ht="15" x14ac:dyDescent="0.25">
      <c r="A197" s="50" t="s">
        <v>77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44"/>
      <c r="L197" s="44"/>
    </row>
    <row r="198" spans="1:19" ht="15" x14ac:dyDescent="0.25">
      <c r="A198" s="50" t="s">
        <v>166</v>
      </c>
      <c r="B198" s="50"/>
      <c r="C198" s="50"/>
      <c r="D198" s="50"/>
      <c r="E198" s="50"/>
      <c r="F198" s="50"/>
      <c r="G198" s="50"/>
      <c r="H198" s="50"/>
      <c r="I198" s="50"/>
      <c r="J198" s="50"/>
      <c r="K198" s="44"/>
      <c r="L198" s="44"/>
    </row>
    <row r="199" spans="1:19" ht="15" x14ac:dyDescent="0.25">
      <c r="A199" s="50" t="s">
        <v>167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44"/>
      <c r="L199" s="44"/>
    </row>
    <row r="200" spans="1:19" ht="15" x14ac:dyDescent="0.25">
      <c r="A200" s="50" t="s">
        <v>168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44"/>
      <c r="L200" s="44"/>
    </row>
    <row r="201" spans="1:19" ht="15" x14ac:dyDescent="0.25">
      <c r="A201" s="50" t="s">
        <v>169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44"/>
      <c r="L201" s="44"/>
    </row>
    <row r="202" spans="1:19" ht="15" x14ac:dyDescent="0.25">
      <c r="A202" s="50" t="s">
        <v>76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44"/>
      <c r="L202" s="44"/>
      <c r="R202" s="68"/>
    </row>
    <row r="203" spans="1:19" ht="15" x14ac:dyDescent="0.25">
      <c r="A203" s="47" t="s">
        <v>19</v>
      </c>
      <c r="B203" s="51"/>
      <c r="C203" s="47"/>
      <c r="D203" s="47"/>
      <c r="E203" s="47"/>
      <c r="F203" s="47"/>
      <c r="G203" s="48"/>
      <c r="H203" s="48"/>
      <c r="I203" s="48"/>
      <c r="J203" s="48"/>
      <c r="R203" s="69"/>
    </row>
    <row r="204" spans="1:19" ht="15" x14ac:dyDescent="0.25">
      <c r="A204" s="5"/>
      <c r="C204" s="147" t="s">
        <v>50</v>
      </c>
      <c r="D204" s="147"/>
      <c r="E204" s="163"/>
      <c r="F204" s="164"/>
      <c r="G204" s="67"/>
      <c r="H204" s="68">
        <v>3234.36</v>
      </c>
      <c r="I204" s="67"/>
      <c r="J204" s="67"/>
      <c r="R204" s="70"/>
    </row>
    <row r="205" spans="1:19" ht="15.95" customHeight="1" x14ac:dyDescent="0.2">
      <c r="C205" s="147" t="s">
        <v>51</v>
      </c>
      <c r="D205" s="147"/>
      <c r="E205" s="145"/>
      <c r="F205" s="144"/>
      <c r="G205" s="44"/>
      <c r="H205" s="69">
        <v>2349.59</v>
      </c>
      <c r="I205" s="44"/>
      <c r="J205" s="44"/>
      <c r="R205" s="70"/>
    </row>
    <row r="206" spans="1:19" ht="15.95" customHeight="1" x14ac:dyDescent="0.2">
      <c r="C206" s="147" t="s">
        <v>52</v>
      </c>
      <c r="D206" s="147"/>
      <c r="E206" s="145"/>
      <c r="F206" s="144"/>
      <c r="G206" s="44"/>
      <c r="H206" s="69">
        <v>4170.09</v>
      </c>
      <c r="I206" s="44"/>
      <c r="J206" s="44"/>
      <c r="R206" s="69"/>
      <c r="S206" s="55"/>
    </row>
    <row r="207" spans="1:19" ht="15.95" customHeight="1" x14ac:dyDescent="0.2">
      <c r="C207" s="147" t="s">
        <v>53</v>
      </c>
      <c r="D207" s="147"/>
      <c r="E207" s="145"/>
      <c r="F207" s="144"/>
      <c r="G207" s="44"/>
      <c r="H207" s="70">
        <v>455.91</v>
      </c>
      <c r="I207" s="44"/>
      <c r="J207" s="44"/>
      <c r="R207" s="69"/>
    </row>
    <row r="208" spans="1:19" ht="15.95" customHeight="1" x14ac:dyDescent="0.2">
      <c r="C208" s="147" t="s">
        <v>54</v>
      </c>
      <c r="D208" s="147"/>
      <c r="E208" s="145"/>
      <c r="F208" s="144"/>
      <c r="G208" s="44"/>
      <c r="H208" s="69">
        <v>3919.97</v>
      </c>
      <c r="I208" s="44"/>
      <c r="J208" s="44"/>
      <c r="R208" s="69"/>
    </row>
    <row r="209" spans="3:18" ht="15.95" customHeight="1" x14ac:dyDescent="0.2">
      <c r="C209" s="147" t="s">
        <v>78</v>
      </c>
      <c r="D209" s="147"/>
      <c r="E209" s="145"/>
      <c r="F209" s="144"/>
      <c r="G209" s="44"/>
      <c r="H209" s="69">
        <v>6100.15</v>
      </c>
      <c r="I209" s="44"/>
      <c r="J209" s="44"/>
      <c r="R209" s="70"/>
    </row>
    <row r="210" spans="3:18" ht="15.95" customHeight="1" x14ac:dyDescent="0.2">
      <c r="C210" s="147" t="s">
        <v>55</v>
      </c>
      <c r="D210" s="147"/>
      <c r="E210" s="145"/>
      <c r="F210" s="144"/>
      <c r="G210" s="44"/>
      <c r="H210" s="70">
        <v>3541.82</v>
      </c>
      <c r="I210" s="44"/>
      <c r="J210" s="44"/>
      <c r="R210" s="69"/>
    </row>
    <row r="211" spans="3:18" ht="15.95" customHeight="1" x14ac:dyDescent="0.2">
      <c r="C211" s="147" t="s">
        <v>56</v>
      </c>
      <c r="D211" s="147"/>
      <c r="E211" s="145"/>
      <c r="F211" s="145"/>
      <c r="G211" s="44"/>
      <c r="H211" s="70">
        <v>3555.5</v>
      </c>
      <c r="I211" s="44"/>
      <c r="J211" s="44"/>
      <c r="R211" s="69"/>
    </row>
    <row r="212" spans="3:18" ht="15.95" customHeight="1" x14ac:dyDescent="0.2">
      <c r="C212" s="147" t="s">
        <v>57</v>
      </c>
      <c r="D212" s="147"/>
      <c r="E212" s="145"/>
      <c r="F212" s="145"/>
      <c r="G212" s="44"/>
      <c r="H212" s="69">
        <v>7061.42</v>
      </c>
      <c r="I212" s="44"/>
      <c r="J212" s="44"/>
      <c r="R212" s="70"/>
    </row>
    <row r="213" spans="3:18" ht="15.95" customHeight="1" x14ac:dyDescent="0.2">
      <c r="C213" s="144" t="s">
        <v>36</v>
      </c>
      <c r="D213" s="144"/>
      <c r="E213" s="145"/>
      <c r="F213" s="145"/>
      <c r="G213" s="44"/>
      <c r="H213" s="69">
        <v>13742.7</v>
      </c>
      <c r="I213" s="44"/>
      <c r="J213" s="44"/>
      <c r="R213" s="69"/>
    </row>
    <row r="214" spans="3:18" ht="15.95" customHeight="1" x14ac:dyDescent="0.2">
      <c r="C214" s="144" t="s">
        <v>37</v>
      </c>
      <c r="D214" s="144"/>
      <c r="E214" s="145"/>
      <c r="F214" s="144"/>
      <c r="G214" s="44"/>
      <c r="H214" s="10">
        <v>18783.41</v>
      </c>
      <c r="I214" s="44"/>
      <c r="J214" s="44"/>
      <c r="R214" s="70"/>
    </row>
    <row r="215" spans="3:18" ht="15.95" customHeight="1" x14ac:dyDescent="0.2">
      <c r="C215" s="144" t="s">
        <v>38</v>
      </c>
      <c r="D215" s="144"/>
      <c r="E215" s="145"/>
      <c r="F215" s="144"/>
      <c r="G215" s="44"/>
      <c r="H215" s="69">
        <v>1768.78</v>
      </c>
      <c r="I215" s="44"/>
      <c r="J215" s="44"/>
      <c r="R215" s="70"/>
    </row>
    <row r="216" spans="3:18" ht="15.95" customHeight="1" x14ac:dyDescent="0.2">
      <c r="C216" s="144" t="s">
        <v>39</v>
      </c>
      <c r="D216" s="144"/>
      <c r="E216" s="145"/>
      <c r="F216" s="144"/>
      <c r="G216" s="44"/>
      <c r="H216" s="70">
        <v>5024.03</v>
      </c>
      <c r="I216" s="44"/>
      <c r="J216" s="44"/>
      <c r="R216" s="70"/>
    </row>
    <row r="217" spans="3:18" ht="15.95" customHeight="1" x14ac:dyDescent="0.2">
      <c r="C217" s="144" t="s">
        <v>40</v>
      </c>
      <c r="D217" s="144"/>
      <c r="E217" s="71"/>
      <c r="F217" s="72"/>
      <c r="G217" s="44"/>
      <c r="H217" s="70">
        <v>1749.81</v>
      </c>
      <c r="I217" s="44"/>
      <c r="J217" s="44"/>
      <c r="R217" s="69"/>
    </row>
    <row r="218" spans="3:18" ht="15.95" customHeight="1" x14ac:dyDescent="0.2">
      <c r="C218" s="144" t="s">
        <v>41</v>
      </c>
      <c r="D218" s="144"/>
      <c r="E218" s="71"/>
      <c r="F218" s="72"/>
      <c r="G218" s="44"/>
      <c r="H218" s="70">
        <v>2418.5500000000002</v>
      </c>
      <c r="I218" s="44"/>
      <c r="J218" s="44"/>
      <c r="R218" s="69"/>
    </row>
    <row r="219" spans="3:18" ht="15.95" customHeight="1" x14ac:dyDescent="0.2">
      <c r="C219" s="144" t="s">
        <v>42</v>
      </c>
      <c r="D219" s="144"/>
      <c r="E219" s="71"/>
      <c r="F219" s="72"/>
      <c r="G219" s="44"/>
      <c r="H219" s="69">
        <v>3315.82</v>
      </c>
      <c r="I219" s="44"/>
      <c r="J219" s="44"/>
      <c r="R219" s="70"/>
    </row>
    <row r="220" spans="3:18" ht="15.95" customHeight="1" x14ac:dyDescent="0.2">
      <c r="C220" s="144" t="s">
        <v>137</v>
      </c>
      <c r="D220" s="144"/>
      <c r="E220" s="83"/>
      <c r="F220" s="84"/>
      <c r="G220" s="44"/>
      <c r="H220" s="69">
        <v>12049.38</v>
      </c>
      <c r="I220" s="44"/>
      <c r="J220" s="44"/>
      <c r="R220" s="70"/>
    </row>
    <row r="221" spans="3:18" ht="15.95" customHeight="1" x14ac:dyDescent="0.2">
      <c r="C221" s="144" t="s">
        <v>163</v>
      </c>
      <c r="D221" s="144"/>
      <c r="E221" s="94"/>
      <c r="F221" s="95"/>
      <c r="G221" s="44"/>
      <c r="H221" s="69">
        <v>30305.46</v>
      </c>
      <c r="I221" s="44"/>
      <c r="J221" s="44"/>
      <c r="R221" s="70"/>
    </row>
    <row r="222" spans="3:18" ht="15.95" customHeight="1" x14ac:dyDescent="0.2">
      <c r="C222" s="144" t="s">
        <v>164</v>
      </c>
      <c r="D222" s="144"/>
      <c r="E222" s="94"/>
      <c r="F222" s="95"/>
      <c r="G222" s="44"/>
      <c r="H222" s="69">
        <v>3875.71</v>
      </c>
      <c r="I222" s="44"/>
      <c r="J222" s="44"/>
      <c r="R222" s="70"/>
    </row>
    <row r="223" spans="3:18" ht="15.95" customHeight="1" x14ac:dyDescent="0.2">
      <c r="C223" s="144" t="s">
        <v>165</v>
      </c>
      <c r="D223" s="144"/>
      <c r="E223" s="94"/>
      <c r="F223" s="95"/>
      <c r="G223" s="44"/>
      <c r="H223" s="69">
        <v>2851.86</v>
      </c>
      <c r="I223" s="44"/>
      <c r="J223" s="44"/>
      <c r="R223" s="70"/>
    </row>
    <row r="224" spans="3:18" ht="15.95" customHeight="1" x14ac:dyDescent="0.2">
      <c r="C224" s="44"/>
      <c r="D224" s="44"/>
      <c r="E224" s="44"/>
      <c r="F224" s="44"/>
      <c r="G224" s="44"/>
      <c r="H224" s="44"/>
      <c r="I224" s="44"/>
      <c r="J224" s="44"/>
      <c r="R224" s="8"/>
    </row>
    <row r="225" spans="2:10" ht="15.95" customHeight="1" x14ac:dyDescent="0.25">
      <c r="B225" s="46" t="s">
        <v>58</v>
      </c>
      <c r="C225" s="46"/>
      <c r="D225" s="46"/>
      <c r="E225" s="46"/>
      <c r="F225" s="46"/>
      <c r="G225" s="46"/>
    </row>
    <row r="226" spans="2:10" ht="15.95" customHeight="1" x14ac:dyDescent="0.25">
      <c r="B226" s="46" t="s">
        <v>59</v>
      </c>
      <c r="C226" s="46"/>
      <c r="D226" s="46"/>
      <c r="E226" s="46" t="s">
        <v>60</v>
      </c>
      <c r="F226" s="146" t="s">
        <v>61</v>
      </c>
      <c r="G226" s="146"/>
      <c r="H226" s="146" t="s">
        <v>80</v>
      </c>
      <c r="I226" s="146"/>
      <c r="J226" s="146"/>
    </row>
  </sheetData>
  <mergeCells count="312">
    <mergeCell ref="A136:K136"/>
    <mergeCell ref="A137:A139"/>
    <mergeCell ref="B137:B139"/>
    <mergeCell ref="C137:D137"/>
    <mergeCell ref="E137:E139"/>
    <mergeCell ref="F137:F139"/>
    <mergeCell ref="G137:G139"/>
    <mergeCell ref="H137:H139"/>
    <mergeCell ref="I137:I139"/>
    <mergeCell ref="J137:J139"/>
    <mergeCell ref="K137:K139"/>
    <mergeCell ref="C138:C139"/>
    <mergeCell ref="D138:D139"/>
    <mergeCell ref="B131:B133"/>
    <mergeCell ref="C131:D131"/>
    <mergeCell ref="E131:E133"/>
    <mergeCell ref="F131:F133"/>
    <mergeCell ref="G131:G133"/>
    <mergeCell ref="H131:H133"/>
    <mergeCell ref="I131:I133"/>
    <mergeCell ref="J131:J133"/>
    <mergeCell ref="K131:K133"/>
    <mergeCell ref="C132:C133"/>
    <mergeCell ref="D132:D133"/>
    <mergeCell ref="A159:K159"/>
    <mergeCell ref="A160:A162"/>
    <mergeCell ref="B160:B162"/>
    <mergeCell ref="C160:D160"/>
    <mergeCell ref="E160:E162"/>
    <mergeCell ref="F160:F162"/>
    <mergeCell ref="G160:G162"/>
    <mergeCell ref="H160:H162"/>
    <mergeCell ref="I160:I162"/>
    <mergeCell ref="J160:J162"/>
    <mergeCell ref="K160:K162"/>
    <mergeCell ref="C161:C162"/>
    <mergeCell ref="D161:D162"/>
    <mergeCell ref="A171:K171"/>
    <mergeCell ref="A172:A174"/>
    <mergeCell ref="B172:B174"/>
    <mergeCell ref="C172:D172"/>
    <mergeCell ref="E172:E174"/>
    <mergeCell ref="F172:F174"/>
    <mergeCell ref="G172:G174"/>
    <mergeCell ref="H172:H174"/>
    <mergeCell ref="I172:I174"/>
    <mergeCell ref="J172:J174"/>
    <mergeCell ref="K172:K174"/>
    <mergeCell ref="C173:C174"/>
    <mergeCell ref="D173:D174"/>
    <mergeCell ref="B71:B73"/>
    <mergeCell ref="C71:D71"/>
    <mergeCell ref="E71:E73"/>
    <mergeCell ref="F71:F73"/>
    <mergeCell ref="G71:G73"/>
    <mergeCell ref="H71:H73"/>
    <mergeCell ref="I71:I73"/>
    <mergeCell ref="H77:H79"/>
    <mergeCell ref="I77:I79"/>
    <mergeCell ref="K77:K79"/>
    <mergeCell ref="C78:C79"/>
    <mergeCell ref="D78:D79"/>
    <mergeCell ref="C72:C73"/>
    <mergeCell ref="D72:D73"/>
    <mergeCell ref="J146:J148"/>
    <mergeCell ref="K146:K148"/>
    <mergeCell ref="C147:C148"/>
    <mergeCell ref="D147:D148"/>
    <mergeCell ref="A145:K145"/>
    <mergeCell ref="A146:A148"/>
    <mergeCell ref="B146:B148"/>
    <mergeCell ref="C146:D146"/>
    <mergeCell ref="E146:E148"/>
    <mergeCell ref="F146:F148"/>
    <mergeCell ref="C113:D113"/>
    <mergeCell ref="E113:E115"/>
    <mergeCell ref="F113:F115"/>
    <mergeCell ref="G113:G115"/>
    <mergeCell ref="H113:H115"/>
    <mergeCell ref="A124:K124"/>
    <mergeCell ref="A125:A127"/>
    <mergeCell ref="B125:B127"/>
    <mergeCell ref="C125:D125"/>
    <mergeCell ref="A56:K56"/>
    <mergeCell ref="A57:A59"/>
    <mergeCell ref="B57:B59"/>
    <mergeCell ref="C57:D57"/>
    <mergeCell ref="J64:J66"/>
    <mergeCell ref="A64:A66"/>
    <mergeCell ref="B64:B66"/>
    <mergeCell ref="C64:D64"/>
    <mergeCell ref="E64:E66"/>
    <mergeCell ref="F64:F66"/>
    <mergeCell ref="G64:G66"/>
    <mergeCell ref="H64:H66"/>
    <mergeCell ref="I64:I66"/>
    <mergeCell ref="K64:K66"/>
    <mergeCell ref="A70:K70"/>
    <mergeCell ref="E209:F209"/>
    <mergeCell ref="C204:D204"/>
    <mergeCell ref="C205:D205"/>
    <mergeCell ref="E204:F204"/>
    <mergeCell ref="E205:F205"/>
    <mergeCell ref="E206:F206"/>
    <mergeCell ref="E207:F207"/>
    <mergeCell ref="E208:F208"/>
    <mergeCell ref="C207:D207"/>
    <mergeCell ref="C208:D208"/>
    <mergeCell ref="C209:D209"/>
    <mergeCell ref="F119:F121"/>
    <mergeCell ref="G119:G121"/>
    <mergeCell ref="H119:H121"/>
    <mergeCell ref="I119:I121"/>
    <mergeCell ref="J119:J121"/>
    <mergeCell ref="K119:K121"/>
    <mergeCell ref="B84:B86"/>
    <mergeCell ref="C120:C121"/>
    <mergeCell ref="D120:D121"/>
    <mergeCell ref="G146:G148"/>
    <mergeCell ref="H146:H148"/>
    <mergeCell ref="I146:I148"/>
    <mergeCell ref="E125:E127"/>
    <mergeCell ref="F125:F127"/>
    <mergeCell ref="G125:G127"/>
    <mergeCell ref="H125:H127"/>
    <mergeCell ref="I125:I127"/>
    <mergeCell ref="J125:J127"/>
    <mergeCell ref="K125:K127"/>
    <mergeCell ref="C126:C127"/>
    <mergeCell ref="D126:D127"/>
    <mergeCell ref="A130:K130"/>
    <mergeCell ref="A131:A133"/>
    <mergeCell ref="D114:D115"/>
    <mergeCell ref="K94:K96"/>
    <mergeCell ref="C95:C96"/>
    <mergeCell ref="D95:D96"/>
    <mergeCell ref="A118:K118"/>
    <mergeCell ref="C94:D94"/>
    <mergeCell ref="E94:E96"/>
    <mergeCell ref="F94:F96"/>
    <mergeCell ref="G94:G96"/>
    <mergeCell ref="H94:H96"/>
    <mergeCell ref="I94:I96"/>
    <mergeCell ref="J94:J96"/>
    <mergeCell ref="A119:A121"/>
    <mergeCell ref="B119:B121"/>
    <mergeCell ref="C119:D119"/>
    <mergeCell ref="E119:E121"/>
    <mergeCell ref="A104:K104"/>
    <mergeCell ref="A105:A107"/>
    <mergeCell ref="B105:B107"/>
    <mergeCell ref="C105:D105"/>
    <mergeCell ref="E105:E107"/>
    <mergeCell ref="F105:F107"/>
    <mergeCell ref="G105:G107"/>
    <mergeCell ref="H105:H107"/>
    <mergeCell ref="I105:I107"/>
    <mergeCell ref="J105:J107"/>
    <mergeCell ref="K105:K107"/>
    <mergeCell ref="C106:C107"/>
    <mergeCell ref="D106:D107"/>
    <mergeCell ref="A112:K112"/>
    <mergeCell ref="A113:A115"/>
    <mergeCell ref="B113:B115"/>
    <mergeCell ref="I113:I115"/>
    <mergeCell ref="J113:J115"/>
    <mergeCell ref="K113:K115"/>
    <mergeCell ref="C114:C115"/>
    <mergeCell ref="C84:D84"/>
    <mergeCell ref="E84:E86"/>
    <mergeCell ref="F84:F86"/>
    <mergeCell ref="G84:G86"/>
    <mergeCell ref="H84:H86"/>
    <mergeCell ref="I84:I86"/>
    <mergeCell ref="A14:K14"/>
    <mergeCell ref="C51:D51"/>
    <mergeCell ref="E51:E53"/>
    <mergeCell ref="F51:F53"/>
    <mergeCell ref="C52:C53"/>
    <mergeCell ref="D52:D53"/>
    <mergeCell ref="K84:K86"/>
    <mergeCell ref="E57:E59"/>
    <mergeCell ref="F57:F59"/>
    <mergeCell ref="G57:G59"/>
    <mergeCell ref="H57:H59"/>
    <mergeCell ref="I57:I59"/>
    <mergeCell ref="J57:J59"/>
    <mergeCell ref="K57:K59"/>
    <mergeCell ref="C58:C59"/>
    <mergeCell ref="D58:D59"/>
    <mergeCell ref="A83:K83"/>
    <mergeCell ref="A76:K76"/>
    <mergeCell ref="A77:A79"/>
    <mergeCell ref="B77:B79"/>
    <mergeCell ref="C77:D77"/>
    <mergeCell ref="E77:E79"/>
    <mergeCell ref="F77:F79"/>
    <mergeCell ref="G77:G79"/>
    <mergeCell ref="C206:D206"/>
    <mergeCell ref="J51:J53"/>
    <mergeCell ref="E24:E26"/>
    <mergeCell ref="C65:C66"/>
    <mergeCell ref="D65:D66"/>
    <mergeCell ref="A94:A96"/>
    <mergeCell ref="B94:B96"/>
    <mergeCell ref="F37:F39"/>
    <mergeCell ref="G37:G39"/>
    <mergeCell ref="H37:H39"/>
    <mergeCell ref="I37:I39"/>
    <mergeCell ref="A44:K44"/>
    <mergeCell ref="A45:A47"/>
    <mergeCell ref="B45:B47"/>
    <mergeCell ref="C45:D45"/>
    <mergeCell ref="E45:E47"/>
    <mergeCell ref="A37:A39"/>
    <mergeCell ref="F45:F47"/>
    <mergeCell ref="K71:K73"/>
    <mergeCell ref="A63:K63"/>
    <mergeCell ref="A71:A73"/>
    <mergeCell ref="A24:A26"/>
    <mergeCell ref="B24:B26"/>
    <mergeCell ref="C24:D24"/>
    <mergeCell ref="J71:J73"/>
    <mergeCell ref="A93:K93"/>
    <mergeCell ref="J84:J86"/>
    <mergeCell ref="C85:C86"/>
    <mergeCell ref="D85:D86"/>
    <mergeCell ref="A84:A86"/>
    <mergeCell ref="K51:K53"/>
    <mergeCell ref="A51:A53"/>
    <mergeCell ref="B51:B53"/>
    <mergeCell ref="J77:J79"/>
    <mergeCell ref="G51:G53"/>
    <mergeCell ref="H51:H53"/>
    <mergeCell ref="I51:I53"/>
    <mergeCell ref="K37:K39"/>
    <mergeCell ref="C38:C39"/>
    <mergeCell ref="D38:D39"/>
    <mergeCell ref="C37:D37"/>
    <mergeCell ref="E37:E39"/>
    <mergeCell ref="A50:K50"/>
    <mergeCell ref="A20:K20"/>
    <mergeCell ref="A19:K19"/>
    <mergeCell ref="A23:K23"/>
    <mergeCell ref="A30:K30"/>
    <mergeCell ref="A36:K36"/>
    <mergeCell ref="K24:K26"/>
    <mergeCell ref="C25:C26"/>
    <mergeCell ref="D25:D26"/>
    <mergeCell ref="B37:B39"/>
    <mergeCell ref="A31:A33"/>
    <mergeCell ref="B31:B33"/>
    <mergeCell ref="C31:D31"/>
    <mergeCell ref="E31:E33"/>
    <mergeCell ref="F31:F33"/>
    <mergeCell ref="G31:G33"/>
    <mergeCell ref="H31:H33"/>
    <mergeCell ref="I31:I33"/>
    <mergeCell ref="J31:J33"/>
    <mergeCell ref="K31:K33"/>
    <mergeCell ref="C46:C47"/>
    <mergeCell ref="D46:D47"/>
    <mergeCell ref="J37:J39"/>
    <mergeCell ref="C32:C33"/>
    <mergeCell ref="A12:K12"/>
    <mergeCell ref="C215:D215"/>
    <mergeCell ref="E215:F215"/>
    <mergeCell ref="C216:D216"/>
    <mergeCell ref="E216:F216"/>
    <mergeCell ref="F226:G226"/>
    <mergeCell ref="H226:J226"/>
    <mergeCell ref="C210:D210"/>
    <mergeCell ref="E210:F210"/>
    <mergeCell ref="C213:D213"/>
    <mergeCell ref="E213:F213"/>
    <mergeCell ref="C212:D212"/>
    <mergeCell ref="E212:F212"/>
    <mergeCell ref="C214:D214"/>
    <mergeCell ref="E214:F214"/>
    <mergeCell ref="C217:D217"/>
    <mergeCell ref="C218:D218"/>
    <mergeCell ref="C219:D219"/>
    <mergeCell ref="C211:D211"/>
    <mergeCell ref="E211:F211"/>
    <mergeCell ref="C220:D220"/>
    <mergeCell ref="C221:D221"/>
    <mergeCell ref="C222:D222"/>
    <mergeCell ref="C223:D223"/>
    <mergeCell ref="G45:G47"/>
    <mergeCell ref="H45:H47"/>
    <mergeCell ref="I45:I47"/>
    <mergeCell ref="J45:J47"/>
    <mergeCell ref="K45:K47"/>
    <mergeCell ref="I4:K4"/>
    <mergeCell ref="I5:K5"/>
    <mergeCell ref="A22:J22"/>
    <mergeCell ref="D32:D33"/>
    <mergeCell ref="F24:F26"/>
    <mergeCell ref="G24:G26"/>
    <mergeCell ref="H24:H26"/>
    <mergeCell ref="I24:I26"/>
    <mergeCell ref="J24:J26"/>
    <mergeCell ref="A7:K7"/>
    <mergeCell ref="A8:K8"/>
    <mergeCell ref="A9:K9"/>
    <mergeCell ref="A10:K10"/>
    <mergeCell ref="A13:K13"/>
    <mergeCell ref="A15:K15"/>
    <mergeCell ref="A16:K16"/>
    <mergeCell ref="A17:K17"/>
    <mergeCell ref="A18:K18"/>
    <mergeCell ref="A11:K11"/>
  </mergeCells>
  <pageMargins left="1.1811023622047245" right="0.19685039370078741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36"/>
  <sheetViews>
    <sheetView workbookViewId="0">
      <selection activeCell="E3" sqref="E3:E36"/>
    </sheetView>
  </sheetViews>
  <sheetFormatPr defaultRowHeight="15" x14ac:dyDescent="0.25"/>
  <cols>
    <col min="5" max="5" width="20" customWidth="1"/>
  </cols>
  <sheetData>
    <row r="4" spans="5:5" x14ac:dyDescent="0.25">
      <c r="E4" s="36">
        <v>1639.44</v>
      </c>
    </row>
    <row r="5" spans="5:5" x14ac:dyDescent="0.25">
      <c r="E5" s="36">
        <v>1964.69</v>
      </c>
    </row>
    <row r="6" spans="5:5" x14ac:dyDescent="0.25">
      <c r="E6" s="36">
        <v>1679.07</v>
      </c>
    </row>
    <row r="7" spans="5:5" x14ac:dyDescent="0.25">
      <c r="E7" s="36">
        <v>1670.81</v>
      </c>
    </row>
    <row r="8" spans="5:5" x14ac:dyDescent="0.25">
      <c r="E8" s="36">
        <v>1038.48</v>
      </c>
    </row>
    <row r="9" spans="5:5" x14ac:dyDescent="0.25">
      <c r="E9" s="36">
        <v>2481.4499999999998</v>
      </c>
    </row>
    <row r="10" spans="5:5" x14ac:dyDescent="0.25">
      <c r="E10" s="36">
        <v>3089.02</v>
      </c>
    </row>
    <row r="11" spans="5:5" x14ac:dyDescent="0.25">
      <c r="E11" s="36">
        <v>2514.4699999999998</v>
      </c>
    </row>
    <row r="12" spans="5:5" x14ac:dyDescent="0.25">
      <c r="E12" s="36">
        <v>1675.77</v>
      </c>
    </row>
    <row r="13" spans="5:5" x14ac:dyDescent="0.25">
      <c r="E13" s="36">
        <v>1941.58</v>
      </c>
    </row>
    <row r="14" spans="5:5" x14ac:dyDescent="0.25">
      <c r="E14" s="36">
        <v>927.86</v>
      </c>
    </row>
    <row r="15" spans="5:5" x14ac:dyDescent="0.25">
      <c r="E15" s="36">
        <v>1063.24</v>
      </c>
    </row>
    <row r="16" spans="5:5" x14ac:dyDescent="0.25">
      <c r="E16" s="36">
        <v>1972.95</v>
      </c>
    </row>
    <row r="17" spans="5:5" x14ac:dyDescent="0.25">
      <c r="E17" s="36">
        <v>1220.0899999999999</v>
      </c>
    </row>
    <row r="18" spans="5:5" x14ac:dyDescent="0.25">
      <c r="E18" s="36">
        <v>1038.48</v>
      </c>
    </row>
    <row r="19" spans="5:5" x14ac:dyDescent="0.25">
      <c r="E19" s="36">
        <v>1038.48</v>
      </c>
    </row>
    <row r="20" spans="5:5" x14ac:dyDescent="0.25">
      <c r="E20" s="36">
        <v>1281.18</v>
      </c>
    </row>
    <row r="21" spans="5:5" x14ac:dyDescent="0.25">
      <c r="E21" s="36">
        <v>1297.69</v>
      </c>
    </row>
    <row r="22" spans="5:5" x14ac:dyDescent="0.25">
      <c r="E22" s="36">
        <v>1444.63</v>
      </c>
    </row>
    <row r="23" spans="5:5" x14ac:dyDescent="0.25">
      <c r="E23" s="36">
        <v>1310.89</v>
      </c>
    </row>
    <row r="24" spans="5:5" x14ac:dyDescent="0.25">
      <c r="E24" s="36">
        <v>1309.24</v>
      </c>
    </row>
    <row r="25" spans="5:5" x14ac:dyDescent="0.25">
      <c r="E25" s="36">
        <v>1003.81</v>
      </c>
    </row>
    <row r="26" spans="5:5" x14ac:dyDescent="0.25">
      <c r="E26" s="36">
        <v>1807.85</v>
      </c>
    </row>
    <row r="27" spans="5:5" x14ac:dyDescent="0.25">
      <c r="E27" s="36">
        <v>1282.83</v>
      </c>
    </row>
    <row r="28" spans="5:5" x14ac:dyDescent="0.25">
      <c r="E28" s="36">
        <v>2374.14</v>
      </c>
    </row>
    <row r="29" spans="5:5" x14ac:dyDescent="0.25">
      <c r="E29" s="36">
        <v>3138.55</v>
      </c>
    </row>
    <row r="30" spans="5:5" x14ac:dyDescent="0.25">
      <c r="E30" s="36">
        <v>1530.48</v>
      </c>
    </row>
    <row r="31" spans="5:5" x14ac:dyDescent="0.25">
      <c r="E31" s="36">
        <v>1196.98</v>
      </c>
    </row>
    <row r="32" spans="5:5" x14ac:dyDescent="0.25">
      <c r="E32" s="36">
        <v>1735.2</v>
      </c>
    </row>
    <row r="33" spans="5:5" x14ac:dyDescent="0.25">
      <c r="E33" s="36">
        <v>2332.86</v>
      </c>
    </row>
    <row r="34" spans="5:5" x14ac:dyDescent="0.25">
      <c r="E34" s="36">
        <v>2080.2600000000002</v>
      </c>
    </row>
    <row r="35" spans="5:5" x14ac:dyDescent="0.25">
      <c r="E35" s="36">
        <v>1401.7</v>
      </c>
    </row>
    <row r="36" spans="5:5" x14ac:dyDescent="0.25">
      <c r="E36">
        <f>SUM(E3:E35)</f>
        <v>53484.170000000006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2023-12-28T05:17:45Z</dcterms:modified>
</cp:coreProperties>
</file>