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2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</sheets>
  <definedNames>
    <definedName name="Z_C40476B8_0762_48A2_B607_B6D8E9695441_.wvu.PrintArea" localSheetId="1" hidden="1">'Форма 2'!$A$1:$T$33</definedName>
    <definedName name="Z_C40476B8_0762_48A2_B607_B6D8E9695441_.wvu.PrintArea" localSheetId="2" hidden="1">'Форма 3'!$A$2:$F$52</definedName>
    <definedName name="Z_C40476B8_0762_48A2_B607_B6D8E9695441_.wvu.PrintArea" localSheetId="7" hidden="1">'Форма 8'!$A$1:$J$40</definedName>
    <definedName name="Z_C40476B8_0762_48A2_B607_B6D8E9695441_.wvu.PrintArea" localSheetId="6" hidden="1">'Форма7'!$A$1:$L$191</definedName>
    <definedName name="_xlnm.Print_Area" localSheetId="2">'Форма 3'!$A$1:$F$52</definedName>
  </definedNames>
  <calcPr fullCalcOnLoad="1"/>
</workbook>
</file>

<file path=xl/sharedStrings.xml><?xml version="1.0" encoding="utf-8"?>
<sst xmlns="http://schemas.openxmlformats.org/spreadsheetml/2006/main" count="826" uniqueCount="326">
  <si>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</si>
  <si>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</si>
  <si>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</si>
  <si>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</si>
  <si>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</si>
  <si>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</si>
  <si>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</si>
  <si>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</si>
  <si>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</si>
  <si>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</si>
  <si>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</si>
  <si>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</si>
  <si>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</si>
  <si>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</si>
  <si>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</si>
  <si>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</si>
  <si>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</si>
  <si>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</si>
  <si>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</si>
  <si>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</si>
  <si>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</si>
  <si>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</si>
  <si>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</si>
  <si>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</si>
  <si>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</si>
  <si>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</si>
  <si>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</si>
  <si>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</si>
  <si>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</si>
  <si>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</si>
  <si>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</si>
  <si>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</si>
  <si>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</si>
  <si>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</si>
  <si>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</t>
  </si>
  <si>
    <t xml:space="preserve">Паспорт муниципальной программы 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</si>
  <si>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</si>
  <si>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</si>
  <si>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</si>
  <si>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</si>
  <si>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</si>
  <si>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</si>
  <si>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</si>
  <si>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</si>
  <si>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</si>
  <si>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</si>
  <si>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</si>
  <si>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</si>
  <si>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</si>
  <si>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</si>
  <si>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</si>
  <si>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</si>
  <si>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</si>
  <si>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</si>
  <si>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</si>
  <si>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</si>
  <si>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</si>
  <si>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</si>
  <si>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</si>
  <si>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Сведения об  индикаторах (показателях)  муниципальной программы*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</si>
  <si>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</si>
  <si>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</si>
  <si>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</si>
  <si>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Индикаторы (показатели) муниципальной программы</t>
  </si>
  <si>
    <t>План реализации муниципальной программы на очередной финансовый год  и плановый период</t>
  </si>
  <si>
    <t>Объем финансирования на очередной финансовый год (тыс. руб.)</t>
  </si>
  <si>
    <t>первый год планового периода (тыс. руб.)</t>
  </si>
  <si>
    <t>Цель муниципальной программы</t>
  </si>
  <si>
    <t>Муниципальная программа "Обеспечение доступным жильем жителей Дальнегорского городского округа" на 2015-2020 годы.</t>
  </si>
  <si>
    <t>чел.</t>
  </si>
  <si>
    <t>показатели</t>
  </si>
  <si>
    <t>тыс.кв.м</t>
  </si>
  <si>
    <t>х</t>
  </si>
  <si>
    <t>Реализация мероприятий муниципальной программы не требует дополнительного применения мер правового регулирования</t>
  </si>
  <si>
    <t>Подпрограмма "Переселение граждан из аварийного жилищного фонда в Дальнегорском городском округе" на 2015-2020 годы.</t>
  </si>
  <si>
    <t>%</t>
  </si>
  <si>
    <t>1.1.</t>
  </si>
  <si>
    <t>Отдел жизнеобеспечения администрации Дальнегорского  городского округа,               Управление муниципального имущества администрации Дальнегорского городского округа.</t>
  </si>
  <si>
    <t>Приобретение благоустроенных жилых помещений за счёт средств государственной корпорации Фонда содействия реформированию жилищно-коммунального хозяйства, краевого бюджета, бюджета муниципального образования Дальнегорский городской округ.</t>
  </si>
  <si>
    <t>1.1.1.</t>
  </si>
  <si>
    <t>Отдел жизнеобеспечения администрации Дальнегорского  городского округа</t>
  </si>
  <si>
    <t>Управление муниципального имущества администрации Дальнегорского городского округа.</t>
  </si>
  <si>
    <t>Переселение граждан из аварийных домов в благоустроенные жилые помещения.</t>
  </si>
  <si>
    <t>Снос аварийных домов.</t>
  </si>
  <si>
    <t>1.1.2.</t>
  </si>
  <si>
    <t>1.1.3.</t>
  </si>
  <si>
    <t>1.2.</t>
  </si>
  <si>
    <t>Отдел жизнеобеспечения администрации Дальнегорского  городского округа.</t>
  </si>
  <si>
    <t>1.2.1.</t>
  </si>
  <si>
    <t>Отдельные мероприятия программы:</t>
  </si>
  <si>
    <t>Ремонт электропроводки в муниципальном общежитии по адресу: г. Дальнегорск Проспект 50 лет Октября, д.36</t>
  </si>
  <si>
    <t>Улучшение качества муниципального жилья посредством ремонта (замены старой  электропроводки на новую) для обеспечение пожарной безопасности.</t>
  </si>
  <si>
    <t>Капитальный ремонт дома № 29 по ул. Набережная г. Дальнегорска  по решению суда от 19.11.2013 № 2-1680/2013</t>
  </si>
  <si>
    <t>Проведение огнезащиты конструкций в муниципальном общежитии по адресу: г. Дальнегорск Проспект 50 лет Октября, 36.</t>
  </si>
  <si>
    <t>Обеспечение противопожарной безопаности проживающих в общежитии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</si>
  <si>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</si>
  <si>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Изготовление проектно-сметной документации позволит устанавить пожарную сигнализацию, с целью обеспечения противопожарной безопасности проживающих в общежитии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</si>
  <si>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 ,36</t>
  </si>
  <si>
    <t>Установка  пожарной сигнализации с целью обеспеченния  противопожарной безопасности проживающих в общежитии</t>
  </si>
  <si>
    <t>1.3.</t>
  </si>
  <si>
    <t>1.3.1.</t>
  </si>
  <si>
    <t>1.4.</t>
  </si>
  <si>
    <t>1.4.1.</t>
  </si>
  <si>
    <t>1.4.3.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</si>
  <si>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</si>
  <si>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</si>
  <si>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</si>
  <si>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Четвертый год планового периода (2019)</t>
  </si>
  <si>
    <t>Пятый год планового периода (2020)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</si>
  <si>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</si>
  <si>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</si>
  <si>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Отдел жизнеобеспечения администрации Дальнегорского городского округа,                            управление муниципального имущества администрации Дальнегорского городского округа,                                     отдел архитектуры и строительства администрации Дальнегорского городского округа.                                      </t>
  </si>
  <si>
    <t>Отдел жизнеобеспечения администрации Дальнегорского городского округа</t>
  </si>
  <si>
    <t xml:space="preserve">Отдел жизнеобеспечения администрации Дальнегорского городского округа                                                                                                                       </t>
  </si>
  <si>
    <t>Отдел жизнеобеспечения администрации Дальнегорского городского округа.</t>
  </si>
  <si>
    <t xml:space="preserve">Отдел жизнеобеспечения администрации Дальнегорского городского округа                                     </t>
  </si>
  <si>
    <t xml:space="preserve">Отдел жизнеобеспечения администрации Дальнегорского городского округа       </t>
  </si>
  <si>
    <t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</t>
  </si>
  <si>
    <t>Обеспечение обязательными взносами на ремонт общего имущества в многоквартирных домах, включенных в региональную долгосрочную программу капитального ремонта общего имущества в многоквартирных домах, как собственника муниципального имущества.</t>
  </si>
  <si>
    <t xml:space="preserve">Отдел жизнеобеспечения администрации Дальнегорского городского округа, управление муниципальным имуществом администрации Дальнегорского городского округа.                </t>
  </si>
  <si>
    <t xml:space="preserve">Отдел жизнеобеспечения администрации Дальнегорского городского округа,                                     </t>
  </si>
  <si>
    <t>Отдел жизнеобеспечения администрации Дальнегорского городского округа,  управление муниципального имущества администрации Дальнегорского городского округа, отдел архитетуры и строительства администрации Дальнегорского городского округа.</t>
  </si>
  <si>
    <t>Приобретение благоустроенных жилых помещений для переселения граждан из аварифного жилищного фонда</t>
  </si>
  <si>
    <t xml:space="preserve">Переселение граждан из аварийного жилищного фонда в благоустроенные жилые помещения </t>
  </si>
  <si>
    <t>второй год планового периода (тыс. руб.)</t>
  </si>
  <si>
    <t>2.1.</t>
  </si>
  <si>
    <t>3.1.</t>
  </si>
  <si>
    <t>Снос расселенных аварийных жилых домов</t>
  </si>
  <si>
    <t>Мероприятия программы:</t>
  </si>
  <si>
    <t>индикаторы</t>
  </si>
  <si>
    <t>ед</t>
  </si>
  <si>
    <t>Основное мероприятие подпрограммы:</t>
  </si>
  <si>
    <t>1.1.1.2.</t>
  </si>
  <si>
    <t>1.1.1.3.</t>
  </si>
  <si>
    <t>1.1.1.4.</t>
  </si>
  <si>
    <t>Мероприятия по переселению граждан из аварийного жилого фонда.</t>
  </si>
  <si>
    <t>1.2.1.1.</t>
  </si>
  <si>
    <t>1.2.1.3.</t>
  </si>
  <si>
    <t>1.2.1.4.</t>
  </si>
  <si>
    <t>Основное мероприятие подпрограммы</t>
  </si>
  <si>
    <t>1.3.1.1.</t>
  </si>
  <si>
    <t>Мероприятия основного мероприятия подпрограммы</t>
  </si>
  <si>
    <t>Мероприятия основного мероприятия подпрограммы:</t>
  </si>
  <si>
    <t>1.2.1.2.</t>
  </si>
  <si>
    <t>1.1.1.1.</t>
  </si>
  <si>
    <t>2.1.1.</t>
  </si>
  <si>
    <t>2.1.2.</t>
  </si>
  <si>
    <t>2.1.3.</t>
  </si>
  <si>
    <t>2.1.4.</t>
  </si>
  <si>
    <t xml:space="preserve">"Обеспечение доступным жильем жителей Дальнегорского городского округа" </t>
  </si>
  <si>
    <t xml:space="preserve">Муниципальная программа "Обеспечение доступным жильем жителей Дальнегорского городского округа" </t>
  </si>
  <si>
    <t>"Обеспечение доступным жильем жителей Дальнегорского городского округа"</t>
  </si>
  <si>
    <t>Подпрограмма "Переселение граждан из аварийного жилищного фонда в Дальнегорском городском округе"</t>
  </si>
  <si>
    <t xml:space="preserve">Подпрограмма  "Обеспечение жильем молодых семей Дальнегорского городского округа" </t>
  </si>
  <si>
    <t>Шестой год планового периода (2021)</t>
  </si>
  <si>
    <t xml:space="preserve">Подпрограмма "Переселение граждан из аварийного жилищного фонда в Дальнегорском городском округе" </t>
  </si>
  <si>
    <t xml:space="preserve">Подпрограмма "Обеспечение жильем молодых семей Дальнегорского городского округа" </t>
  </si>
  <si>
    <t>Переселение граждан из аварийного жилищного фонда, подпрограмма завершена в 2017 году</t>
  </si>
  <si>
    <t>Муниципальная программа "Обеспечение доступным жильем жителей Дальнегорского городского округа"</t>
  </si>
  <si>
    <t xml:space="preserve">Подпрограмма                     "Переселение граждан из аварийного жилищного фонда в Дальнегорском городском округе" </t>
  </si>
  <si>
    <t>очередной финансовый  год  (2015)</t>
  </si>
  <si>
    <t xml:space="preserve">Предоставление социальных выплат молодым семьям </t>
  </si>
  <si>
    <t>Предоставление социальных выплат на приобретение жилого помещения или строительство индивидуального жилого дома молодым семьям-участникам подпрограммы</t>
  </si>
  <si>
    <t>Предоставление социальных выплат молодым семьям</t>
  </si>
  <si>
    <t>Предоставление информации о подпрограмме</t>
  </si>
  <si>
    <t xml:space="preserve"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 </t>
  </si>
  <si>
    <t>Признание молодых семей платежеспособными для участия в подпрограмме</t>
  </si>
  <si>
    <t>Признание молодой семьи платежеспособной</t>
  </si>
  <si>
    <t>Признание молодых семей нуждающимися в жилых помещениях для участия в подпрограмме</t>
  </si>
  <si>
    <t>Признание молодой семьи нуждающейся в жилом помещении</t>
  </si>
  <si>
    <t>Признание молодых семей участниками подпрограммы</t>
  </si>
  <si>
    <t>Признание молодой семьи участником подпрограммы</t>
  </si>
  <si>
    <t>1.2.1.5.</t>
  </si>
  <si>
    <t>Подтверждение молодыми семьями - участниками подпрограммы, включенных в подпрограмму в предшествующие годы планируемому, своей платежеспособности и нуждаемости в жилых помещениях для внесения их в списки молодых семей – участников подпрограммы, изъявивших желание получить социальную выплату в планируемом году</t>
  </si>
  <si>
    <t>Подтверждение молодой семьей соотвествия условиям  подпрограммы</t>
  </si>
  <si>
    <t>1.2.1.6.</t>
  </si>
  <si>
    <t>1.2.1.7.</t>
  </si>
  <si>
    <t>1.2.1.8.</t>
  </si>
  <si>
    <t>1.2.1.9.</t>
  </si>
  <si>
    <t>Получение молодой семьей социальной выплаты</t>
  </si>
  <si>
    <t>Иключение молодой семьи из участников подпрограммы, в связи с реализацией права на получение социальной выплаты по подпрограмме</t>
  </si>
  <si>
    <t xml:space="preserve">Взносы на капитальный ремонт общего имущества в многоквартирных домах за муниципальные жилые помещения </t>
  </si>
  <si>
    <t>Выполнение обязательств собственника по региональной программе капитального ремонта общего имущества в многоквартирных домах</t>
  </si>
  <si>
    <t>Ремонт жилых помещений муниципального жилищного фонда</t>
  </si>
  <si>
    <t xml:space="preserve">Улучшение качества муниципального жилья </t>
  </si>
  <si>
    <t>Улучшение качества проживания в МКД посредством проведения капитального ремонта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</si>
  <si>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постановлением Правительства РФ от 28.01.2006 № 47 «Об утверждении Положения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реконструкции»</t>
  </si>
  <si>
    <t xml:space="preserve">Независимая оценка многоквартирного, жилого дома и жилого помещения </t>
  </si>
  <si>
    <t>текущий финансовый год</t>
  </si>
  <si>
    <t>Наименование подпрограммы, основного  мероприятия подпрограммы, отдельного мероприятия программы</t>
  </si>
  <si>
    <t>Подпрограмма           "Проведение капитального ремонта многоквартирных домов Дальнегорского городского округа"</t>
  </si>
  <si>
    <t>Ремонт муниципального жилья  на территории  Дальнегорского городского округа</t>
  </si>
  <si>
    <t xml:space="preserve">Информация о ресурсном обеспечении муниципальной программы за счет средств бюджета Дальнегорского городского округа </t>
  </si>
  <si>
    <t xml:space="preserve">прогнозная оценка привлекаемых на реализацию ее целей средств федерального бюджета, краевого бюджета, бюджетов </t>
  </si>
  <si>
    <t>государственных внебюджетных фондов, иных внебюджетных источников</t>
  </si>
  <si>
    <t>(наименование муниципальной программы)</t>
  </si>
  <si>
    <t>Предоставление социальных выплат на приобретение жилого помещения или строительство индивидуального жилого дома молодым семьям</t>
  </si>
  <si>
    <t>Формирование администрацией Дальнегорского городского округа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</si>
  <si>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>Предоставление молодым семьям-участникам подпрограммы  социальных выплат на приобретение жилого помещения или строительство индивидуального жилого дома</t>
  </si>
  <si>
    <t>Получение молодой семьей-участника подпрограммы свидетельства</t>
  </si>
  <si>
    <t>Выдача молодым семьям-участникам подпрограммы свидетельств о праве на получение социальной выплаты на приобретение жилого помещения или строительство индивидуального жилого дома</t>
  </si>
  <si>
    <t>Предоставление молодым семьям-участникам подпрограммы социальных выплат на приобретение жилого помещения или строительство индивидуального жилого дома</t>
  </si>
  <si>
    <t>Исключение из списка молодых семей - участников подпрограммы, молодых семей реализовавших свидетельство о праве на получение социальной выплаты на приобретение жилого помещения или строительство индивидуального жилого дома</t>
  </si>
  <si>
    <t>Взносы на капитальный ремонт общего имущества в многоквартирных домах за муниципальные жилые помещения</t>
  </si>
  <si>
    <t xml:space="preserve">Отдел жизнеобеспечения администрации Дальнегорского городского округа                                                                      </t>
  </si>
  <si>
    <t xml:space="preserve">Отдел жизнеобеспечения администрации Дальнегорского городского округа                                                           </t>
  </si>
  <si>
    <t>Переселение граждан из аварийного жилищного фонда, подпрограмма завершена 2017 году</t>
  </si>
  <si>
    <t>Отдел жизнеобеспечения администрации Дальнегорского городского округа, Управление муниципального имущества администрации Дальнегорского городского округа</t>
  </si>
  <si>
    <t xml:space="preserve">Предоставлением молодым семьям социальных выплат </t>
  </si>
  <si>
    <t>Предоставлением молодым семьям социальных выплат молодым семьям-участникам подпрограммы</t>
  </si>
  <si>
    <t>Проведение разъяснительной работы среди молодых семей, направленное на освещение мероприятий по улучшению жилищных условий молодых семей, проживающих и зарегистрированных на территории Дальнегорского городского округа</t>
  </si>
  <si>
    <t>Предоставление информации по подпрограмме</t>
  </si>
  <si>
    <t>Молодая семья становится участником подпрограммы</t>
  </si>
  <si>
    <t>2.1.5.</t>
  </si>
  <si>
    <t>Подтверждение молодыми семьями-участниками подпрограммы соотвествия условиям подпрограммы</t>
  </si>
  <si>
    <t>2.1.6.</t>
  </si>
  <si>
    <t>2.1.7.</t>
  </si>
  <si>
    <t>Формирование списка молодых семей-участников подпрограммы, изъявивших желание получить социальную выплату в планируемом году и направление на утверждение в департамент по делам молодежи Приморского края</t>
  </si>
  <si>
    <t>Утверждение списка молодых семей-участников подпрограммы, изъявивших желание получить социальную выплату в планируемом году, департаментом по делам молодежи Примоского края</t>
  </si>
  <si>
    <t>Порлучение молодой семьей-участника подпрограммы свидетельства</t>
  </si>
  <si>
    <t>2.1.8.</t>
  </si>
  <si>
    <t>Получение молодой семьей-участника Подпрограммы социальной выплаты</t>
  </si>
  <si>
    <t xml:space="preserve">Подпрограмма "Проведение капитального ремонта многоквартирных домов Дальнегорского городского округа" </t>
  </si>
  <si>
    <t>Обеспечение проведения капитального ремонта общего имущества в многоквартирных домах Дальнегорского городкого округа</t>
  </si>
  <si>
    <t>Проведение капитального ремонта многоквартирных, создание благоприятных условий для проживания граждан</t>
  </si>
  <si>
    <t>Ремонт жилых помещений муниципального жилищного фонда, для предоставления нуждающимся гражданам</t>
  </si>
  <si>
    <t>Исполнение решения суда 19.11.2013 № 2-1680/2013, улучшение качества проживания в многоквартирном доме</t>
  </si>
  <si>
    <t>Независимая оценка многоквартирных, жилых домов и жилых помещений для возможности признания помещения жилым помещением, жилого помещения непригодным для проживания и многоквартирного дома аварийным
и подлежащим сносу или реконструкции</t>
  </si>
  <si>
    <t>964; 967</t>
  </si>
  <si>
    <t>Проведение капитального ремонта многоквартирных, создание благоприятных условий для проживания граждан, подпрограмма завершена в 2015 году</t>
  </si>
  <si>
    <t>Обеспечение пожарной безопасности проживающих в общежитии, мероприятие завершено в 2016 году</t>
  </si>
  <si>
    <t>Обеспечение противопожарной безопасности проживающих в общежитии, мероприятие завершено в 2016 году</t>
  </si>
  <si>
    <t>Изготовление проектно-сметной документации для установки пожарной сигнализации, мероприятие завершено в 2016 году</t>
  </si>
  <si>
    <t>Обеспечеение противопожарной безопасности проживающих в общежитии, мероприятие завршено в 2016 году</t>
  </si>
  <si>
    <r>
      <rPr>
        <sz val="13"/>
        <color indexed="8"/>
        <rFont val="Times New Roman"/>
        <family val="1"/>
      </rPr>
      <t>Отдел жизнеобеспечения администрации Дальнегорского городского округа</t>
    </r>
    <r>
      <rPr>
        <sz val="13"/>
        <rFont val="Times New Roman"/>
        <family val="1"/>
      </rPr>
      <t xml:space="preserve">                                     </t>
    </r>
  </si>
  <si>
    <t xml:space="preserve"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 </t>
  </si>
  <si>
    <t>Доля детей 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</t>
  </si>
  <si>
    <t>Количество приобретенных жилых квартир</t>
  </si>
  <si>
    <t>Приложение № 1</t>
  </si>
  <si>
    <t xml:space="preserve"> к муниципальной программе "Обеспечение доступным жильем жителей Дальнегорского городского округа" </t>
  </si>
  <si>
    <t>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</t>
  </si>
  <si>
    <t>Управление образования администрации Дальнегорского городского округа, Отдел жизнеобеспечения администрации Дальнегорского городского округа; Управление муниципального имущества администрации Дальнегорского городского округа</t>
  </si>
  <si>
    <t xml:space="preserve">28% детей-сирот, детей,оставшихсябез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 </t>
  </si>
  <si>
    <t>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</si>
  <si>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Финансовое обеспечение выполнения переданных полномочий</t>
  </si>
  <si>
    <t>Подпрограмма "Обеспечение жилыми помещениями детей-сирот, детей,оставшихся без попечения родителей, лиц изчисла детей-сирот и детей, оставшихся без попечения родителей"</t>
  </si>
  <si>
    <t xml:space="preserve">Приложение № 2 </t>
  </si>
  <si>
    <t xml:space="preserve">к муниципальной программе "Обеспечение доступным жильем жителей Дальнегорского городского округа" </t>
  </si>
  <si>
    <t>1.5.1.</t>
  </si>
  <si>
    <t>1.5.2.</t>
  </si>
  <si>
    <t>1.5.3.</t>
  </si>
  <si>
    <t>Финансовое обеспечение выполнения переданных отдельных государственных полномочий</t>
  </si>
  <si>
    <t>Основное мероприятие</t>
  </si>
  <si>
    <t>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</si>
  <si>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Управление образования администрации Дальнегорского городского округа</t>
  </si>
  <si>
    <t xml:space="preserve">Приложение № 6 </t>
  </si>
  <si>
    <t>февраль 2019</t>
  </si>
  <si>
    <t>декабрь 2019</t>
  </si>
  <si>
    <t xml:space="preserve">28%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года; 
35 квартир приобретенных для детей-сирот, детей, оставшихся без попечения родителей, лиц из числа детей - сирот и детей, оставшихся без попечения родителей право у которых возникло на обеспечение жилыми помещениями и не реализовано, по состоянию на конец соответствующего года 
</t>
  </si>
  <si>
    <t>Основное мероприятие: Приобретение жилых помещений для детей-сирот, детей, оставшихся без попечения родителей, лиц из числа детей-сирот и детей, оставшихся без попечения родителей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</si>
  <si>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</si>
  <si>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** данные по графам 4,5,6 заполняются за очередной финансовый год</t>
  </si>
  <si>
    <t>5.1.</t>
  </si>
  <si>
    <t>ВСЕГО</t>
  </si>
  <si>
    <t>Приложение № 7</t>
  </si>
  <si>
    <t>Увеличение кличества граждан улучшивших, жилищные условия</t>
  </si>
  <si>
    <t>Увеличение площади расселенного аварийного жилищного фонда</t>
  </si>
  <si>
    <t>Увеличение площади приобретенного жилья для улучшения жилищных условий</t>
  </si>
  <si>
    <t>тыс. кв.м</t>
  </si>
  <si>
    <t>Увеличение количества граждан, переселенных из авариных многоквартир- ных домов</t>
  </si>
  <si>
    <t>Увеличение площади расселенного аварийного фонда</t>
  </si>
  <si>
    <t>Количество молодых семей- участников Подпрограммы, улучшивших жилищные условия</t>
  </si>
  <si>
    <t>Увеличение общей площади жилых помещений, приобретенных участниками Подпрограммы</t>
  </si>
  <si>
    <t xml:space="preserve">Увеличение доли отремон-тированных многоквартир-ных домов  </t>
  </si>
  <si>
    <t>Увеличение количества многоквартир-ных домов, в которых прове-ден частичный капитальный ремонт</t>
  </si>
  <si>
    <t>Обеспечение реализации подрограммы</t>
  </si>
  <si>
    <t xml:space="preserve">              Меры государственного регулирования отсутствуют</t>
  </si>
  <si>
    <t xml:space="preserve">                Приложение № 3</t>
  </si>
  <si>
    <t xml:space="preserve">            Приложение № 4 </t>
  </si>
  <si>
    <t>Оказание муниципальных услуг (выполнение работ) муниципальными бюджетными и автономными учреждениями по муниципальной программе не предусмотренно</t>
  </si>
  <si>
    <t>№№ п/п</t>
  </si>
  <si>
    <t xml:space="preserve">                   Приложение № 5</t>
  </si>
  <si>
    <t>№№  п/п</t>
  </si>
  <si>
    <t>Ответственный исполнитель, /соисполнитель/           ГРБС* основного мероприятия подпрограммы, отдельного мероприятия программы</t>
  </si>
  <si>
    <t>Мероприятия подпрограммы:</t>
  </si>
  <si>
    <t>2.1.9.</t>
  </si>
  <si>
    <t>Подпрограмма "Обеспечение жильем молодых семей Дальнегорского городского округа" на 2015 - 2021 годы.</t>
  </si>
  <si>
    <t>Подпрограмма " Проведение капитального ремонта многоквартирных домов Дальнегорского городского округа" 2015 год</t>
  </si>
  <si>
    <t>1.4</t>
  </si>
  <si>
    <t>Мероприятие 1</t>
  </si>
  <si>
    <t>Мероприятие 2</t>
  </si>
  <si>
    <t>1.5.4.</t>
  </si>
  <si>
    <t>1.5.5.</t>
  </si>
  <si>
    <t>1.5.6.</t>
  </si>
  <si>
    <t>1.5.7.</t>
  </si>
  <si>
    <t>1.5.8.</t>
  </si>
  <si>
    <t>1.4.1</t>
  </si>
  <si>
    <t>1.4.1.1</t>
  </si>
  <si>
    <t>1.4.1.2</t>
  </si>
  <si>
    <t>1.5. Отдельные мероприятия программы</t>
  </si>
  <si>
    <t>Капитальный ремонт дома             № 29 по ул. Набережная г. Дальнегорска  по решению суда от 19.11.2013 № 2-1680/2013</t>
  </si>
  <si>
    <t xml:space="preserve"> -</t>
  </si>
  <si>
    <t xml:space="preserve"> - </t>
  </si>
  <si>
    <t>март 2019</t>
  </si>
  <si>
    <t>январь 2019</t>
  </si>
  <si>
    <t>апрель 2019</t>
  </si>
  <si>
    <t>4.1</t>
  </si>
  <si>
    <t>4.2</t>
  </si>
  <si>
    <t>4.3</t>
  </si>
  <si>
    <t>Мероприятие 1: Приобретение жилых помещений с целью формирования специализированного жилищного фонда, предназначенного для детей-сирот, детей, оставшихся без попечения родителей, лиц из числа детей-сирот и детей, оставшихся без попечения родителей и заключение договоров найма с вышеуказанной категорией граждан</t>
  </si>
  <si>
    <t>Мероприятие 2:      Финансовое обеспечение выполнения переданных полномочий</t>
  </si>
  <si>
    <t>5.</t>
  </si>
  <si>
    <t>5.2.</t>
  </si>
  <si>
    <t>5.3.</t>
  </si>
  <si>
    <t>5.4.</t>
  </si>
  <si>
    <t>5.5.</t>
  </si>
  <si>
    <t>5.6.</t>
  </si>
  <si>
    <t>5.7.</t>
  </si>
  <si>
    <t>5.8.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</si>
  <si>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</si>
  <si>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1.5.</t>
  </si>
  <si>
    <t>1.4.2.</t>
  </si>
  <si>
    <t>Проведение специализированной организацией обследования многоквартирного, жилого дома и жилого помещения на соответствие требованиям установленных постановле-нием Правительства РФ от 28.01.2006 № 47 «Об утверж-дении Положения о признании помещения жилым поме-щением, жилого помещения непригодным для прожи-вания и многоквартирного дома аварийным и подлежащим сносу или реконструкции»</t>
  </si>
  <si>
    <t>Изготовление проектно-сметной документации "Устройство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36</t>
  </si>
  <si>
    <t>Устройство автоматической пожарной сигнализации и системы оповещения о пожаре в здании общежития, расположенного по адресу г. Дальнегорск, Проспект 50 лет Октября, 36</t>
  </si>
  <si>
    <t xml:space="preserve">Отдел жизнеобеспечения администрации Дальнегорского городского округа;                          Управление муниципального имущества администрации Дальнегорского городского округа;  Управление образования администрации Дальнегорского городского округа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</si>
</sst>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00"/>
    <numFmt numFmtId="186" formatCode="0.0"/>
    <numFmt numFmtId="187" formatCode="0.000"/>
    <numFmt numFmtId="188" formatCode="0.0000"/>
    <numFmt numFmtId="189" formatCode="[$-FC19]d\ mmmm\ yyyy\ &quot;г.&quot;"/>
    <numFmt numFmtId="190" formatCode="[$-F400]h:mm:ss\ AM/PM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.5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b/>
      <sz val="15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32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1" fontId="4" fillId="0" borderId="1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6" fontId="4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6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2" fontId="6" fillId="0" borderId="11" xfId="0" applyNumberFormat="1" applyFont="1" applyFill="1" applyBorder="1" applyAlignment="1">
      <alignment horizontal="center" vertical="center" wrapText="1"/>
    </xf>
    <xf numFmtId="16" fontId="4" fillId="0" borderId="2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top"/>
    </xf>
    <xf numFmtId="186" fontId="4" fillId="0" borderId="0" xfId="0" applyNumberFormat="1" applyFont="1" applyFill="1" applyAlignment="1">
      <alignment/>
    </xf>
    <xf numFmtId="0" fontId="4" fillId="0" borderId="21" xfId="0" applyFont="1" applyFill="1" applyBorder="1" applyAlignment="1" applyProtection="1">
      <alignment horizontal="center" vertical="top"/>
      <protection locked="0"/>
    </xf>
    <xf numFmtId="2" fontId="6" fillId="0" borderId="11" xfId="0" applyNumberFormat="1" applyFont="1" applyFill="1" applyBorder="1" applyAlignment="1" applyProtection="1">
      <alignment horizontal="left" vertical="center"/>
      <protection locked="0"/>
    </xf>
    <xf numFmtId="2" fontId="4" fillId="0" borderId="11" xfId="0" applyNumberFormat="1" applyFont="1" applyFill="1" applyBorder="1" applyAlignment="1" applyProtection="1">
      <alignment horizontal="left" vertical="top"/>
      <protection locked="0"/>
    </xf>
    <xf numFmtId="2" fontId="4" fillId="0" borderId="18" xfId="0" applyNumberFormat="1" applyFont="1" applyFill="1" applyBorder="1" applyAlignment="1" applyProtection="1">
      <alignment horizontal="left" vertical="top"/>
      <protection locked="0"/>
    </xf>
    <xf numFmtId="2" fontId="6" fillId="0" borderId="18" xfId="0" applyNumberFormat="1" applyFont="1" applyFill="1" applyBorder="1" applyAlignment="1" applyProtection="1">
      <alignment horizontal="left" vertical="center"/>
      <protection locked="0"/>
    </xf>
    <xf numFmtId="2" fontId="51" fillId="0" borderId="11" xfId="0" applyNumberFormat="1" applyFont="1" applyFill="1" applyBorder="1" applyAlignment="1" applyProtection="1">
      <alignment horizontal="left" vertical="top"/>
      <protection locked="0"/>
    </xf>
    <xf numFmtId="2" fontId="6" fillId="0" borderId="11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 applyProtection="1">
      <alignment horizontal="left" vertical="center"/>
      <protection locked="0"/>
    </xf>
    <xf numFmtId="2" fontId="4" fillId="0" borderId="11" xfId="0" applyNumberFormat="1" applyFont="1" applyFill="1" applyBorder="1" applyAlignment="1">
      <alignment horizontal="left" vertical="top"/>
    </xf>
    <xf numFmtId="2" fontId="4" fillId="0" borderId="11" xfId="0" applyNumberFormat="1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 applyProtection="1">
      <alignment horizontal="left" vertical="top"/>
      <protection locked="0"/>
    </xf>
    <xf numFmtId="2" fontId="6" fillId="0" borderId="11" xfId="0" applyNumberFormat="1" applyFont="1" applyFill="1" applyBorder="1" applyAlignment="1">
      <alignment horizontal="left" vertical="top"/>
    </xf>
    <xf numFmtId="2" fontId="6" fillId="0" borderId="11" xfId="0" applyNumberFormat="1" applyFont="1" applyFill="1" applyBorder="1" applyAlignment="1">
      <alignment horizontal="left" vertical="top" wrapText="1"/>
    </xf>
    <xf numFmtId="2" fontId="4" fillId="0" borderId="16" xfId="0" applyNumberFormat="1" applyFont="1" applyFill="1" applyBorder="1" applyAlignment="1" applyProtection="1">
      <alignment horizontal="left" vertical="top" wrapText="1"/>
      <protection locked="0"/>
    </xf>
    <xf numFmtId="2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2" fontId="4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 applyProtection="1">
      <alignment horizontal="left" vertical="top" wrapText="1"/>
      <protection locked="0"/>
    </xf>
    <xf numFmtId="2" fontId="4" fillId="0" borderId="0" xfId="0" applyNumberFormat="1" applyFont="1" applyFill="1" applyAlignment="1" applyProtection="1">
      <alignment horizontal="left" vertical="top"/>
      <protection locked="0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top" wrapText="1"/>
    </xf>
    <xf numFmtId="186" fontId="6" fillId="0" borderId="1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186" fontId="4" fillId="0" borderId="11" xfId="0" applyNumberFormat="1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 wrapText="1"/>
    </xf>
    <xf numFmtId="2" fontId="4" fillId="0" borderId="0" xfId="0" applyNumberFormat="1" applyFont="1" applyFill="1" applyAlignment="1">
      <alignment horizontal="left" vertical="top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2" fontId="4" fillId="0" borderId="11" xfId="0" applyNumberFormat="1" applyFont="1" applyFill="1" applyBorder="1" applyAlignment="1" applyProtection="1">
      <alignment horizontal="left" vertical="top" wrapText="1"/>
      <protection locked="0"/>
    </xf>
    <xf numFmtId="2" fontId="4" fillId="0" borderId="11" xfId="0" applyNumberFormat="1" applyFont="1" applyFill="1" applyBorder="1" applyAlignment="1" applyProtection="1">
      <alignment horizontal="left" vertical="top"/>
      <protection locked="0"/>
    </xf>
    <xf numFmtId="2" fontId="4" fillId="0" borderId="16" xfId="0" applyNumberFormat="1" applyFont="1" applyFill="1" applyBorder="1" applyAlignment="1" applyProtection="1">
      <alignment horizontal="left" vertical="top" wrapText="1"/>
      <protection locked="0"/>
    </xf>
    <xf numFmtId="2" fontId="4" fillId="0" borderId="20" xfId="0" applyNumberFormat="1" applyFont="1" applyFill="1" applyBorder="1" applyAlignment="1" applyProtection="1">
      <alignment horizontal="left" vertical="top" wrapText="1"/>
      <protection locked="0"/>
    </xf>
    <xf numFmtId="2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 applyProtection="1">
      <alignment horizontal="left" vertical="top"/>
      <protection locked="0"/>
    </xf>
    <xf numFmtId="2" fontId="4" fillId="0" borderId="12" xfId="0" applyNumberFormat="1" applyFont="1" applyFill="1" applyBorder="1" applyAlignment="1" applyProtection="1">
      <alignment horizontal="left" vertical="top"/>
      <protection locked="0"/>
    </xf>
    <xf numFmtId="2" fontId="6" fillId="0" borderId="16" xfId="0" applyNumberFormat="1" applyFont="1" applyFill="1" applyBorder="1" applyAlignment="1" applyProtection="1">
      <alignment horizontal="left" vertical="top"/>
      <protection locked="0"/>
    </xf>
    <xf numFmtId="2" fontId="6" fillId="0" borderId="20" xfId="0" applyNumberFormat="1" applyFont="1" applyFill="1" applyBorder="1" applyAlignment="1" applyProtection="1">
      <alignment horizontal="left" vertical="top"/>
      <protection locked="0"/>
    </xf>
    <xf numFmtId="2" fontId="6" fillId="0" borderId="17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2" fontId="6" fillId="0" borderId="16" xfId="0" applyNumberFormat="1" applyFont="1" applyFill="1" applyBorder="1" applyAlignment="1" applyProtection="1">
      <alignment horizontal="center" vertical="top"/>
      <protection locked="0"/>
    </xf>
    <xf numFmtId="2" fontId="6" fillId="0" borderId="20" xfId="0" applyNumberFormat="1" applyFont="1" applyFill="1" applyBorder="1" applyAlignment="1" applyProtection="1">
      <alignment horizontal="center" vertical="top"/>
      <protection locked="0"/>
    </xf>
    <xf numFmtId="2" fontId="6" fillId="0" borderId="17" xfId="0" applyNumberFormat="1" applyFont="1" applyFill="1" applyBorder="1" applyAlignment="1" applyProtection="1">
      <alignment horizontal="center" vertical="top"/>
      <protection locked="0"/>
    </xf>
    <xf numFmtId="2" fontId="6" fillId="0" borderId="16" xfId="0" applyNumberFormat="1" applyFont="1" applyFill="1" applyBorder="1" applyAlignment="1" applyProtection="1">
      <alignment horizontal="left" vertical="top" wrapText="1"/>
      <protection locked="0"/>
    </xf>
    <xf numFmtId="2" fontId="6" fillId="0" borderId="20" xfId="0" applyNumberFormat="1" applyFont="1" applyFill="1" applyBorder="1" applyAlignment="1" applyProtection="1">
      <alignment horizontal="left" vertical="top" wrapText="1"/>
      <protection locked="0"/>
    </xf>
    <xf numFmtId="2" fontId="6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2" fontId="4" fillId="0" borderId="16" xfId="0" applyNumberFormat="1" applyFont="1" applyFill="1" applyBorder="1" applyAlignment="1" applyProtection="1">
      <alignment horizontal="left" vertical="top"/>
      <protection locked="0"/>
    </xf>
    <xf numFmtId="2" fontId="4" fillId="0" borderId="20" xfId="0" applyNumberFormat="1" applyFont="1" applyFill="1" applyBorder="1" applyAlignment="1" applyProtection="1">
      <alignment horizontal="left" vertical="top"/>
      <protection locked="0"/>
    </xf>
    <xf numFmtId="2" fontId="4" fillId="0" borderId="17" xfId="0" applyNumberFormat="1" applyFont="1" applyFill="1" applyBorder="1" applyAlignment="1" applyProtection="1">
      <alignment horizontal="left" vertical="top"/>
      <protection locked="0"/>
    </xf>
    <xf numFmtId="2" fontId="6" fillId="0" borderId="18" xfId="0" applyNumberFormat="1" applyFont="1" applyFill="1" applyBorder="1" applyAlignment="1" applyProtection="1">
      <alignment horizontal="left" vertical="top"/>
      <protection locked="0"/>
    </xf>
    <xf numFmtId="2" fontId="6" fillId="0" borderId="12" xfId="0" applyNumberFormat="1" applyFont="1" applyFill="1" applyBorder="1" applyAlignment="1" applyProtection="1">
      <alignment horizontal="left" vertical="top"/>
      <protection locked="0"/>
    </xf>
    <xf numFmtId="2" fontId="6" fillId="0" borderId="11" xfId="0" applyNumberFormat="1" applyFont="1" applyFill="1" applyBorder="1" applyAlignment="1" applyProtection="1">
      <alignment horizontal="left" vertical="top"/>
      <protection locked="0"/>
    </xf>
    <xf numFmtId="2" fontId="6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vertical="top" wrapText="1"/>
    </xf>
    <xf numFmtId="2" fontId="0" fillId="0" borderId="20" xfId="0" applyNumberFormat="1" applyFill="1" applyBorder="1" applyAlignment="1">
      <alignment vertical="top" wrapText="1"/>
    </xf>
    <xf numFmtId="2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0" fillId="0" borderId="12" xfId="0" applyNumberFormat="1" applyFill="1" applyBorder="1" applyAlignment="1">
      <alignment horizontal="left" vertical="center"/>
    </xf>
    <xf numFmtId="2" fontId="0" fillId="0" borderId="13" xfId="0" applyNumberFormat="1" applyFill="1" applyBorder="1" applyAlignment="1">
      <alignment horizontal="left" vertical="center"/>
    </xf>
    <xf numFmtId="2" fontId="0" fillId="0" borderId="17" xfId="0" applyNumberForma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vertical="center" wrapText="1"/>
    </xf>
    <xf numFmtId="2" fontId="0" fillId="0" borderId="20" xfId="0" applyNumberFormat="1" applyFill="1" applyBorder="1" applyAlignment="1">
      <alignment vertical="center" wrapText="1"/>
    </xf>
    <xf numFmtId="2" fontId="0" fillId="0" borderId="17" xfId="0" applyNumberForma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top" wrapText="1"/>
    </xf>
    <xf numFmtId="2" fontId="0" fillId="0" borderId="11" xfId="0" applyNumberForma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vertical="center" wrapText="1"/>
    </xf>
    <xf numFmtId="2" fontId="0" fillId="0" borderId="12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top" wrapText="1"/>
    </xf>
    <xf numFmtId="2" fontId="9" fillId="0" borderId="20" xfId="0" applyNumberFormat="1" applyFont="1" applyFill="1" applyBorder="1" applyAlignment="1">
      <alignment horizontal="center" vertical="top" wrapText="1"/>
    </xf>
    <xf numFmtId="2" fontId="9" fillId="0" borderId="17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vertical="top" wrapText="1"/>
    </xf>
    <xf numFmtId="2" fontId="9" fillId="0" borderId="20" xfId="0" applyNumberFormat="1" applyFont="1" applyFill="1" applyBorder="1" applyAlignment="1">
      <alignment vertical="top" wrapText="1"/>
    </xf>
    <xf numFmtId="2" fontId="9" fillId="0" borderId="17" xfId="0" applyNumberFormat="1" applyFont="1" applyFill="1" applyBorder="1" applyAlignment="1">
      <alignment vertical="top" wrapText="1"/>
    </xf>
    <xf numFmtId="2" fontId="0" fillId="0" borderId="20" xfId="0" applyNumberFormat="1" applyFont="1" applyFill="1" applyBorder="1" applyAlignment="1">
      <alignment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7" fillId="0" borderId="17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0" sqref="A10:I10"/>
    </sheetView>
  </sheetViews>
  <sheetFormatPr defaultColWidth="9.00390625" defaultRowHeight="12.75"/>
  <cols>
    <col min="1" max="8" width="9.125" style="1" customWidth="1"/>
    <col min="9" max="9" width="13.875" style="1" customWidth="1"/>
    <col min="10" max="16384" width="9.125" style="1" customWidth="1"/>
  </cols>
  <sheetData>
    <row r="1" spans="7:9" ht="18.75">
      <c r="G1" s="5"/>
      <c r="H1" s="5"/>
      <c r="I1" s="5" t="s">
        <v>34</v>
      </c>
    </row>
    <row r="3" spans="1:9" ht="18.75">
      <c r="A3" s="135" t="s">
        <v>35</v>
      </c>
      <c r="B3" s="135"/>
      <c r="C3" s="135"/>
      <c r="D3" s="135"/>
      <c r="E3" s="135"/>
      <c r="F3" s="135"/>
      <c r="G3" s="135"/>
      <c r="H3" s="135"/>
      <c r="I3" s="13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136" t="s">
        <v>36</v>
      </c>
      <c r="B5" s="137"/>
      <c r="C5" s="137"/>
      <c r="D5" s="137"/>
      <c r="E5" s="137"/>
      <c r="F5" s="137"/>
      <c r="G5" s="137"/>
      <c r="H5" s="137"/>
      <c r="I5" s="138"/>
    </row>
    <row r="6" spans="1:9" ht="15.75">
      <c r="A6" s="136" t="s">
        <v>37</v>
      </c>
      <c r="B6" s="137"/>
      <c r="C6" s="137"/>
      <c r="D6" s="137"/>
      <c r="E6" s="137"/>
      <c r="F6" s="137"/>
      <c r="G6" s="137"/>
      <c r="H6" s="137"/>
      <c r="I6" s="138"/>
    </row>
    <row r="7" spans="1:9" ht="15.75">
      <c r="A7" s="136" t="s">
        <v>38</v>
      </c>
      <c r="B7" s="137"/>
      <c r="C7" s="137"/>
      <c r="D7" s="137"/>
      <c r="E7" s="137"/>
      <c r="F7" s="137"/>
      <c r="G7" s="137"/>
      <c r="H7" s="137"/>
      <c r="I7" s="138"/>
    </row>
    <row r="8" spans="1:9" ht="15.75">
      <c r="A8" s="136" t="s">
        <v>60</v>
      </c>
      <c r="B8" s="137"/>
      <c r="C8" s="137"/>
      <c r="D8" s="137"/>
      <c r="E8" s="137"/>
      <c r="F8" s="137"/>
      <c r="G8" s="137"/>
      <c r="H8" s="137"/>
      <c r="I8" s="138"/>
    </row>
    <row r="9" spans="1:9" ht="15.75">
      <c r="A9" s="136" t="s">
        <v>61</v>
      </c>
      <c r="B9" s="137"/>
      <c r="C9" s="137"/>
      <c r="D9" s="137"/>
      <c r="E9" s="137"/>
      <c r="F9" s="137"/>
      <c r="G9" s="137"/>
      <c r="H9" s="137"/>
      <c r="I9" s="138"/>
    </row>
    <row r="10" spans="1:9" ht="33" customHeight="1">
      <c r="A10" s="139" t="s">
        <v>46</v>
      </c>
      <c r="B10" s="140"/>
      <c r="C10" s="140"/>
      <c r="D10" s="140"/>
      <c r="E10" s="140"/>
      <c r="F10" s="140"/>
      <c r="G10" s="140"/>
      <c r="H10" s="140"/>
      <c r="I10" s="141"/>
    </row>
    <row r="11" spans="1:9" ht="15.75">
      <c r="A11" s="139" t="s">
        <v>67</v>
      </c>
      <c r="B11" s="140"/>
      <c r="C11" s="140"/>
      <c r="D11" s="140"/>
      <c r="E11" s="140"/>
      <c r="F11" s="140"/>
      <c r="G11" s="140"/>
      <c r="H11" s="140"/>
      <c r="I11" s="141"/>
    </row>
    <row r="12" spans="1:9" ht="15.75">
      <c r="A12" s="139" t="s">
        <v>39</v>
      </c>
      <c r="B12" s="140"/>
      <c r="C12" s="140"/>
      <c r="D12" s="140"/>
      <c r="E12" s="140"/>
      <c r="F12" s="140"/>
      <c r="G12" s="140"/>
      <c r="H12" s="140"/>
      <c r="I12" s="141"/>
    </row>
    <row r="13" spans="1:9" ht="15.75">
      <c r="A13" s="139" t="s">
        <v>63</v>
      </c>
      <c r="B13" s="140"/>
      <c r="C13" s="140"/>
      <c r="D13" s="140"/>
      <c r="E13" s="140"/>
      <c r="F13" s="140"/>
      <c r="G13" s="140"/>
      <c r="H13" s="140"/>
      <c r="I13" s="141"/>
    </row>
    <row r="14" spans="1:9" ht="15.75">
      <c r="A14" s="139" t="s">
        <v>40</v>
      </c>
      <c r="B14" s="142"/>
      <c r="C14" s="142"/>
      <c r="D14" s="142"/>
      <c r="E14" s="142"/>
      <c r="F14" s="142"/>
      <c r="G14" s="142"/>
      <c r="H14" s="142"/>
      <c r="I14" s="143"/>
    </row>
    <row r="15" spans="1:9" ht="47.25" customHeight="1">
      <c r="A15" s="139" t="s">
        <v>47</v>
      </c>
      <c r="B15" s="140"/>
      <c r="C15" s="140"/>
      <c r="D15" s="140"/>
      <c r="E15" s="140"/>
      <c r="F15" s="140"/>
      <c r="G15" s="140"/>
      <c r="H15" s="140"/>
      <c r="I15" s="141"/>
    </row>
    <row r="16" spans="1:9" ht="15.75">
      <c r="A16" s="139" t="s">
        <v>41</v>
      </c>
      <c r="B16" s="140"/>
      <c r="C16" s="140"/>
      <c r="D16" s="140"/>
      <c r="E16" s="140"/>
      <c r="F16" s="140"/>
      <c r="G16" s="140"/>
      <c r="H16" s="140"/>
      <c r="I16" s="141"/>
    </row>
    <row r="18" spans="1:9" ht="15.75">
      <c r="A18" s="4"/>
      <c r="B18" s="4"/>
      <c r="C18" s="4"/>
      <c r="D18" s="4"/>
      <c r="E18" s="4"/>
      <c r="F18" s="4"/>
      <c r="G18" s="4"/>
      <c r="H18" s="4"/>
      <c r="I18" s="4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</sheetData>
  <sheetProtection/>
  <mergeCells count="13">
    <mergeCell ref="A10:I10"/>
    <mergeCell ref="A11:I11"/>
    <mergeCell ref="A16:I16"/>
    <mergeCell ref="A12:I12"/>
    <mergeCell ref="A13:I13"/>
    <mergeCell ref="A14:I14"/>
    <mergeCell ref="A15:I15"/>
    <mergeCell ref="A3:I3"/>
    <mergeCell ref="A5:I5"/>
    <mergeCell ref="A6:I6"/>
    <mergeCell ref="A7:I7"/>
    <mergeCell ref="A8:I8"/>
    <mergeCell ref="A9:I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portrait" paperSize="9" r:id="rId1"/>
  <headerFooter alignWithMargins="0">
    <oddHeader>&amp;C&amp;"Times New Roman,обычный"&amp;12 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view="pageBreakPreview" zoomScale="80" zoomScaleNormal="85" zoomScaleSheetLayoutView="80" zoomScalePageLayoutView="70" workbookViewId="0" topLeftCell="A37">
      <selection activeCell="M1" sqref="M1:N16384"/>
    </sheetView>
  </sheetViews>
  <sheetFormatPr defaultColWidth="1.25" defaultRowHeight="12.75"/>
  <cols>
    <col min="1" max="1" width="5.625" style="10" customWidth="1"/>
    <col min="2" max="2" width="18.00390625" style="10" customWidth="1"/>
    <col min="3" max="3" width="11.25390625" style="10" customWidth="1"/>
    <col min="4" max="4" width="12.75390625" style="10" customWidth="1"/>
    <col min="5" max="6" width="12.75390625" style="23" customWidth="1"/>
    <col min="7" max="12" width="12.75390625" style="10" customWidth="1"/>
    <col min="13" max="14" width="12.75390625" style="23" customWidth="1"/>
    <col min="15" max="18" width="12.75390625" style="10" customWidth="1"/>
    <col min="19" max="16384" width="1.25" style="10" customWidth="1"/>
  </cols>
  <sheetData>
    <row r="1" spans="1:18" ht="18.75" customHeight="1">
      <c r="A1" s="23"/>
      <c r="B1" s="23"/>
      <c r="C1" s="23"/>
      <c r="D1" s="23"/>
      <c r="G1" s="23"/>
      <c r="H1" s="23"/>
      <c r="I1" s="23"/>
      <c r="J1" s="23"/>
      <c r="K1" s="23"/>
      <c r="L1" s="49"/>
      <c r="O1" s="164" t="s">
        <v>238</v>
      </c>
      <c r="P1" s="165"/>
      <c r="Q1" s="165"/>
      <c r="R1" s="165"/>
    </row>
    <row r="2" spans="1:18" ht="54.75" customHeight="1">
      <c r="A2" s="23"/>
      <c r="B2" s="23"/>
      <c r="C2" s="23"/>
      <c r="D2" s="23"/>
      <c r="G2" s="23"/>
      <c r="H2" s="23"/>
      <c r="I2" s="23"/>
      <c r="J2" s="23"/>
      <c r="K2" s="23"/>
      <c r="L2" s="49"/>
      <c r="M2" s="50"/>
      <c r="O2" s="166" t="s">
        <v>239</v>
      </c>
      <c r="P2" s="167"/>
      <c r="Q2" s="167"/>
      <c r="R2" s="167"/>
    </row>
    <row r="3" spans="1:18" ht="12" customHeight="1">
      <c r="A3" s="23"/>
      <c r="B3" s="23"/>
      <c r="C3" s="23"/>
      <c r="D3" s="23"/>
      <c r="G3" s="23"/>
      <c r="H3" s="23"/>
      <c r="I3" s="23"/>
      <c r="J3" s="23"/>
      <c r="K3" s="23"/>
      <c r="L3" s="49"/>
      <c r="M3" s="50"/>
      <c r="O3" s="67"/>
      <c r="P3" s="68"/>
      <c r="Q3" s="68"/>
      <c r="R3" s="68"/>
    </row>
    <row r="4" spans="1:18" ht="20.25">
      <c r="A4" s="146" t="s">
        <v>59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23"/>
      <c r="R4" s="23"/>
    </row>
    <row r="5" spans="1:18" ht="20.25">
      <c r="A5" s="161" t="s">
        <v>149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23"/>
      <c r="R5" s="23"/>
    </row>
    <row r="6" spans="1:18" ht="19.5" customHeight="1">
      <c r="A6" s="23"/>
      <c r="B6" s="23"/>
      <c r="C6" s="23"/>
      <c r="D6" s="23"/>
      <c r="G6" s="23"/>
      <c r="H6" s="23"/>
      <c r="I6" s="23"/>
      <c r="J6" s="23"/>
      <c r="K6" s="23"/>
      <c r="L6" s="23"/>
      <c r="O6" s="23"/>
      <c r="P6" s="23"/>
      <c r="Q6" s="23"/>
      <c r="R6" s="23"/>
    </row>
    <row r="7" spans="1:18" ht="31.5" customHeight="1">
      <c r="A7" s="154" t="s">
        <v>10</v>
      </c>
      <c r="B7" s="154" t="s">
        <v>56</v>
      </c>
      <c r="C7" s="158" t="s">
        <v>23</v>
      </c>
      <c r="D7" s="144" t="s">
        <v>57</v>
      </c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ht="28.5" customHeight="1">
      <c r="A8" s="162"/>
      <c r="B8" s="162"/>
      <c r="C8" s="159"/>
      <c r="D8" s="149">
        <v>2014</v>
      </c>
      <c r="E8" s="156">
        <v>2015</v>
      </c>
      <c r="F8" s="157"/>
      <c r="G8" s="147">
        <v>2016</v>
      </c>
      <c r="H8" s="148"/>
      <c r="I8" s="147">
        <v>2017</v>
      </c>
      <c r="J8" s="148"/>
      <c r="K8" s="147">
        <v>2018</v>
      </c>
      <c r="L8" s="148"/>
      <c r="M8" s="147">
        <v>2019</v>
      </c>
      <c r="N8" s="148"/>
      <c r="O8" s="147">
        <v>2020</v>
      </c>
      <c r="P8" s="148"/>
      <c r="Q8" s="147">
        <v>2021</v>
      </c>
      <c r="R8" s="148"/>
    </row>
    <row r="9" spans="1:18" ht="75.75" customHeight="1">
      <c r="A9" s="163"/>
      <c r="B9" s="163"/>
      <c r="C9" s="160"/>
      <c r="D9" s="150"/>
      <c r="E9" s="55" t="s">
        <v>31</v>
      </c>
      <c r="F9" s="55" t="s">
        <v>30</v>
      </c>
      <c r="G9" s="55" t="s">
        <v>31</v>
      </c>
      <c r="H9" s="55" t="s">
        <v>30</v>
      </c>
      <c r="I9" s="55" t="s">
        <v>31</v>
      </c>
      <c r="J9" s="55" t="s">
        <v>30</v>
      </c>
      <c r="K9" s="55" t="s">
        <v>31</v>
      </c>
      <c r="L9" s="55" t="s">
        <v>30</v>
      </c>
      <c r="M9" s="55" t="s">
        <v>31</v>
      </c>
      <c r="N9" s="55" t="s">
        <v>30</v>
      </c>
      <c r="O9" s="55" t="s">
        <v>31</v>
      </c>
      <c r="P9" s="55" t="s">
        <v>30</v>
      </c>
      <c r="Q9" s="55" t="s">
        <v>31</v>
      </c>
      <c r="R9" s="55" t="s">
        <v>30</v>
      </c>
    </row>
    <row r="10" spans="1:18" ht="21" customHeight="1">
      <c r="A10" s="16">
        <v>1</v>
      </c>
      <c r="B10" s="16">
        <v>2</v>
      </c>
      <c r="C10" s="16">
        <v>3</v>
      </c>
      <c r="D10" s="16">
        <v>4</v>
      </c>
      <c r="E10" s="147">
        <v>5</v>
      </c>
      <c r="F10" s="148"/>
      <c r="G10" s="147">
        <v>6</v>
      </c>
      <c r="H10" s="148"/>
      <c r="I10" s="51">
        <v>7</v>
      </c>
      <c r="J10" s="52"/>
      <c r="K10" s="147">
        <v>8</v>
      </c>
      <c r="L10" s="148"/>
      <c r="M10" s="147">
        <v>9</v>
      </c>
      <c r="N10" s="148"/>
      <c r="O10" s="147">
        <v>10</v>
      </c>
      <c r="P10" s="148"/>
      <c r="Q10" s="147">
        <v>11</v>
      </c>
      <c r="R10" s="148"/>
    </row>
    <row r="11" spans="1:18" ht="16.5">
      <c r="A11" s="145" t="s">
        <v>68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</row>
    <row r="12" spans="1:18" ht="8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</row>
    <row r="13" spans="1:18" ht="21" customHeight="1">
      <c r="A13" s="144" t="s">
        <v>129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53"/>
      <c r="R13" s="53"/>
    </row>
    <row r="14" spans="1:18" s="17" customFormat="1" ht="101.25" customHeight="1">
      <c r="A14" s="16">
        <v>1</v>
      </c>
      <c r="B14" s="20" t="s">
        <v>265</v>
      </c>
      <c r="C14" s="16" t="s">
        <v>69</v>
      </c>
      <c r="D14" s="16">
        <v>232</v>
      </c>
      <c r="E14" s="16">
        <v>321</v>
      </c>
      <c r="F14" s="16">
        <v>321</v>
      </c>
      <c r="G14" s="16">
        <v>366</v>
      </c>
      <c r="H14" s="16">
        <v>366</v>
      </c>
      <c r="I14" s="16">
        <v>394</v>
      </c>
      <c r="J14" s="16">
        <v>394</v>
      </c>
      <c r="K14" s="16">
        <v>414</v>
      </c>
      <c r="L14" s="16">
        <v>414</v>
      </c>
      <c r="M14" s="16">
        <v>474</v>
      </c>
      <c r="N14" s="16">
        <v>469</v>
      </c>
      <c r="O14" s="16" t="s">
        <v>72</v>
      </c>
      <c r="P14" s="16">
        <v>454</v>
      </c>
      <c r="Q14" s="16" t="s">
        <v>72</v>
      </c>
      <c r="R14" s="16">
        <v>454</v>
      </c>
    </row>
    <row r="15" spans="1:18" ht="27" customHeight="1">
      <c r="A15" s="144" t="s">
        <v>70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22"/>
      <c r="R15" s="22"/>
    </row>
    <row r="16" spans="1:18" s="19" customFormat="1" ht="114.75" customHeight="1">
      <c r="A16" s="16">
        <v>2</v>
      </c>
      <c r="B16" s="20" t="s">
        <v>266</v>
      </c>
      <c r="C16" s="16" t="s">
        <v>268</v>
      </c>
      <c r="D16" s="16">
        <v>3.76</v>
      </c>
      <c r="E16" s="16">
        <v>4.4</v>
      </c>
      <c r="F16" s="16">
        <v>4.4</v>
      </c>
      <c r="G16" s="16">
        <v>4.7</v>
      </c>
      <c r="H16" s="16">
        <v>4.7</v>
      </c>
      <c r="I16" s="16">
        <v>5.04</v>
      </c>
      <c r="J16" s="16">
        <v>5.04</v>
      </c>
      <c r="K16" s="16">
        <v>5.04</v>
      </c>
      <c r="L16" s="16">
        <v>5.04</v>
      </c>
      <c r="M16" s="16">
        <v>5.04</v>
      </c>
      <c r="N16" s="16">
        <v>5.04</v>
      </c>
      <c r="O16" s="16" t="s">
        <v>72</v>
      </c>
      <c r="P16" s="16">
        <v>5.04</v>
      </c>
      <c r="Q16" s="16" t="s">
        <v>72</v>
      </c>
      <c r="R16" s="16">
        <v>5.04</v>
      </c>
    </row>
    <row r="17" spans="1:18" s="17" customFormat="1" ht="130.5" customHeight="1">
      <c r="A17" s="16">
        <v>3</v>
      </c>
      <c r="B17" s="20" t="s">
        <v>267</v>
      </c>
      <c r="C17" s="16" t="s">
        <v>268</v>
      </c>
      <c r="D17" s="16">
        <v>0</v>
      </c>
      <c r="E17" s="16">
        <v>0</v>
      </c>
      <c r="F17" s="16">
        <v>0</v>
      </c>
      <c r="G17" s="16">
        <v>0.37</v>
      </c>
      <c r="H17" s="16">
        <v>0.37</v>
      </c>
      <c r="I17" s="16">
        <v>0.72</v>
      </c>
      <c r="J17" s="16">
        <v>0.72</v>
      </c>
      <c r="K17" s="16">
        <v>1.14</v>
      </c>
      <c r="L17" s="16">
        <v>1.14</v>
      </c>
      <c r="M17" s="16">
        <v>1.54</v>
      </c>
      <c r="N17" s="16">
        <v>1.54</v>
      </c>
      <c r="O17" s="16" t="s">
        <v>72</v>
      </c>
      <c r="P17" s="16">
        <v>1.94</v>
      </c>
      <c r="Q17" s="16" t="s">
        <v>72</v>
      </c>
      <c r="R17" s="16">
        <v>1.94</v>
      </c>
    </row>
    <row r="18" spans="1:18" ht="26.25" customHeight="1">
      <c r="A18" s="145" t="s">
        <v>74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22"/>
      <c r="R18" s="22"/>
    </row>
    <row r="19" spans="1:18" ht="24.75" customHeight="1">
      <c r="A19" s="144" t="s">
        <v>129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2"/>
      <c r="R19" s="22"/>
    </row>
    <row r="20" spans="1:18" s="17" customFormat="1" ht="118.5" customHeight="1">
      <c r="A20" s="16">
        <v>1</v>
      </c>
      <c r="B20" s="20" t="s">
        <v>269</v>
      </c>
      <c r="C20" s="16" t="s">
        <v>69</v>
      </c>
      <c r="D20" s="16">
        <v>232</v>
      </c>
      <c r="E20" s="16">
        <v>321</v>
      </c>
      <c r="F20" s="16">
        <v>321</v>
      </c>
      <c r="G20" s="16">
        <v>348</v>
      </c>
      <c r="H20" s="16">
        <v>348</v>
      </c>
      <c r="I20" s="16">
        <v>359</v>
      </c>
      <c r="J20" s="16">
        <v>359</v>
      </c>
      <c r="K20" s="16">
        <v>359</v>
      </c>
      <c r="L20" s="16">
        <v>359</v>
      </c>
      <c r="M20" s="16">
        <v>359</v>
      </c>
      <c r="N20" s="16">
        <v>359</v>
      </c>
      <c r="O20" s="16" t="s">
        <v>72</v>
      </c>
      <c r="P20" s="16">
        <v>359</v>
      </c>
      <c r="Q20" s="16" t="s">
        <v>72</v>
      </c>
      <c r="R20" s="16">
        <v>359</v>
      </c>
    </row>
    <row r="21" spans="1:18" s="17" customFormat="1" ht="21" customHeight="1">
      <c r="A21" s="16">
        <v>1</v>
      </c>
      <c r="B21" s="16">
        <v>2</v>
      </c>
      <c r="C21" s="16">
        <v>3</v>
      </c>
      <c r="D21" s="16">
        <v>4</v>
      </c>
      <c r="E21" s="51">
        <v>5</v>
      </c>
      <c r="F21" s="52"/>
      <c r="G21" s="51">
        <v>6</v>
      </c>
      <c r="H21" s="52"/>
      <c r="I21" s="56">
        <v>7</v>
      </c>
      <c r="J21" s="52"/>
      <c r="K21" s="51">
        <v>8</v>
      </c>
      <c r="L21" s="52"/>
      <c r="M21" s="51">
        <v>9</v>
      </c>
      <c r="N21" s="52"/>
      <c r="O21" s="51">
        <v>10</v>
      </c>
      <c r="P21" s="52"/>
      <c r="Q21" s="51">
        <v>11</v>
      </c>
      <c r="R21" s="52"/>
    </row>
    <row r="22" spans="1:18" ht="23.25" customHeight="1">
      <c r="A22" s="144" t="s">
        <v>70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22"/>
      <c r="R22" s="22"/>
    </row>
    <row r="23" spans="1:18" s="19" customFormat="1" ht="98.25" customHeight="1">
      <c r="A23" s="16">
        <v>2</v>
      </c>
      <c r="B23" s="20" t="s">
        <v>270</v>
      </c>
      <c r="C23" s="16" t="s">
        <v>71</v>
      </c>
      <c r="D23" s="16">
        <v>3.76</v>
      </c>
      <c r="E23" s="16">
        <v>4.4</v>
      </c>
      <c r="F23" s="16">
        <v>4.4</v>
      </c>
      <c r="G23" s="16">
        <v>4.7</v>
      </c>
      <c r="H23" s="16">
        <v>4.7</v>
      </c>
      <c r="I23" s="16">
        <v>5.04</v>
      </c>
      <c r="J23" s="16">
        <v>5.04</v>
      </c>
      <c r="K23" s="16">
        <v>5.04</v>
      </c>
      <c r="L23" s="16">
        <v>5.04</v>
      </c>
      <c r="M23" s="16">
        <v>5.04</v>
      </c>
      <c r="N23" s="16">
        <v>5.04</v>
      </c>
      <c r="O23" s="16" t="s">
        <v>72</v>
      </c>
      <c r="P23" s="16">
        <v>5.04</v>
      </c>
      <c r="Q23" s="16" t="s">
        <v>72</v>
      </c>
      <c r="R23" s="16">
        <v>5.04</v>
      </c>
    </row>
    <row r="24" spans="1:18" ht="25.5" customHeight="1">
      <c r="A24" s="145" t="s">
        <v>286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22"/>
      <c r="R24" s="22"/>
    </row>
    <row r="25" spans="1:18" ht="21.75" customHeight="1">
      <c r="A25" s="144" t="s">
        <v>129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22"/>
      <c r="R25" s="22"/>
    </row>
    <row r="26" spans="1:18" s="17" customFormat="1" ht="133.5" customHeight="1">
      <c r="A26" s="16">
        <v>1</v>
      </c>
      <c r="B26" s="25" t="s">
        <v>271</v>
      </c>
      <c r="C26" s="16" t="s">
        <v>69</v>
      </c>
      <c r="D26" s="16">
        <v>0</v>
      </c>
      <c r="E26" s="16">
        <v>0</v>
      </c>
      <c r="F26" s="16">
        <v>0</v>
      </c>
      <c r="G26" s="16">
        <v>18</v>
      </c>
      <c r="H26" s="16">
        <v>18</v>
      </c>
      <c r="I26" s="16">
        <v>35</v>
      </c>
      <c r="J26" s="16">
        <v>35</v>
      </c>
      <c r="K26" s="16">
        <v>55</v>
      </c>
      <c r="L26" s="16">
        <v>55</v>
      </c>
      <c r="M26" s="16">
        <v>75</v>
      </c>
      <c r="N26" s="16">
        <v>75</v>
      </c>
      <c r="O26" s="16" t="s">
        <v>72</v>
      </c>
      <c r="P26" s="16">
        <v>95</v>
      </c>
      <c r="Q26" s="16" t="s">
        <v>72</v>
      </c>
      <c r="R26" s="16">
        <v>95</v>
      </c>
    </row>
    <row r="27" spans="1:18" ht="24.75" customHeight="1">
      <c r="A27" s="144" t="s">
        <v>70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22"/>
      <c r="R27" s="22"/>
    </row>
    <row r="28" spans="1:18" s="17" customFormat="1" ht="123.75" customHeight="1">
      <c r="A28" s="16">
        <v>2</v>
      </c>
      <c r="B28" s="22" t="s">
        <v>272</v>
      </c>
      <c r="C28" s="16" t="s">
        <v>268</v>
      </c>
      <c r="D28" s="16">
        <v>0</v>
      </c>
      <c r="E28" s="16">
        <v>0</v>
      </c>
      <c r="F28" s="16">
        <v>0</v>
      </c>
      <c r="G28" s="16">
        <v>0.37</v>
      </c>
      <c r="H28" s="16">
        <v>0.37</v>
      </c>
      <c r="I28" s="16">
        <v>0.72</v>
      </c>
      <c r="J28" s="16">
        <v>0.72</v>
      </c>
      <c r="K28" s="16">
        <v>1.14</v>
      </c>
      <c r="L28" s="16">
        <v>1.14</v>
      </c>
      <c r="M28" s="16">
        <v>1.54</v>
      </c>
      <c r="N28" s="16">
        <v>1.54</v>
      </c>
      <c r="O28" s="16" t="s">
        <v>72</v>
      </c>
      <c r="P28" s="16">
        <v>1.94</v>
      </c>
      <c r="Q28" s="16" t="s">
        <v>72</v>
      </c>
      <c r="R28" s="16">
        <v>1.94</v>
      </c>
    </row>
    <row r="29" spans="1:18" ht="35.25" customHeight="1">
      <c r="A29" s="145" t="s">
        <v>287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22"/>
      <c r="R29" s="22"/>
    </row>
    <row r="30" spans="1:18" ht="24.75" customHeight="1">
      <c r="A30" s="144" t="s">
        <v>129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22"/>
      <c r="R30" s="22"/>
    </row>
    <row r="31" spans="1:18" s="23" customFormat="1" ht="103.5" customHeight="1" collapsed="1">
      <c r="A31" s="21">
        <v>1</v>
      </c>
      <c r="B31" s="25" t="s">
        <v>273</v>
      </c>
      <c r="C31" s="21" t="s">
        <v>75</v>
      </c>
      <c r="D31" s="21">
        <v>0</v>
      </c>
      <c r="E31" s="21">
        <v>4.82</v>
      </c>
      <c r="F31" s="21">
        <v>4.82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</row>
    <row r="32" spans="1:18" s="23" customFormat="1" ht="25.5" customHeight="1">
      <c r="A32" s="144" t="s">
        <v>70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24"/>
      <c r="R32" s="24"/>
    </row>
    <row r="33" spans="1:18" s="26" customFormat="1" ht="171" customHeight="1">
      <c r="A33" s="21">
        <v>2</v>
      </c>
      <c r="B33" s="25" t="s">
        <v>274</v>
      </c>
      <c r="C33" s="21" t="s">
        <v>130</v>
      </c>
      <c r="D33" s="21">
        <v>0</v>
      </c>
      <c r="E33" s="21">
        <v>27</v>
      </c>
      <c r="F33" s="21">
        <v>27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</row>
    <row r="34" spans="1:18" s="26" customFormat="1" ht="39" customHeight="1">
      <c r="A34" s="151" t="s">
        <v>235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3"/>
      <c r="N34" s="153"/>
      <c r="O34" s="153"/>
      <c r="P34" s="153"/>
      <c r="Q34" s="153"/>
      <c r="R34" s="153"/>
    </row>
    <row r="35" spans="1:18" s="26" customFormat="1" ht="20.25" customHeight="1">
      <c r="A35" s="144" t="s">
        <v>129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55"/>
      <c r="R35" s="155"/>
    </row>
    <row r="36" spans="1:18" s="26" customFormat="1" ht="28.5" customHeight="1">
      <c r="A36" s="16">
        <v>1</v>
      </c>
      <c r="B36" s="16">
        <v>2</v>
      </c>
      <c r="C36" s="16">
        <v>3</v>
      </c>
      <c r="D36" s="16">
        <v>4</v>
      </c>
      <c r="E36" s="147">
        <v>5</v>
      </c>
      <c r="F36" s="148"/>
      <c r="G36" s="147">
        <v>6</v>
      </c>
      <c r="H36" s="148"/>
      <c r="I36" s="56">
        <v>7</v>
      </c>
      <c r="J36" s="52"/>
      <c r="K36" s="147">
        <v>8</v>
      </c>
      <c r="L36" s="148"/>
      <c r="M36" s="147">
        <v>9</v>
      </c>
      <c r="N36" s="148"/>
      <c r="O36" s="147">
        <v>10</v>
      </c>
      <c r="P36" s="148"/>
      <c r="Q36" s="147">
        <v>11</v>
      </c>
      <c r="R36" s="148"/>
    </row>
    <row r="37" spans="1:20" s="26" customFormat="1" ht="369.75" customHeight="1">
      <c r="A37" s="21">
        <v>1</v>
      </c>
      <c r="B37" s="20" t="s">
        <v>236</v>
      </c>
      <c r="C37" s="21" t="s">
        <v>72</v>
      </c>
      <c r="D37" s="21" t="s">
        <v>72</v>
      </c>
      <c r="E37" s="21" t="s">
        <v>72</v>
      </c>
      <c r="F37" s="21" t="s">
        <v>72</v>
      </c>
      <c r="G37" s="21" t="s">
        <v>72</v>
      </c>
      <c r="H37" s="21" t="s">
        <v>72</v>
      </c>
      <c r="I37" s="21" t="s">
        <v>72</v>
      </c>
      <c r="J37" s="21" t="s">
        <v>72</v>
      </c>
      <c r="K37" s="21" t="s">
        <v>72</v>
      </c>
      <c r="L37" s="21" t="s">
        <v>72</v>
      </c>
      <c r="M37" s="39">
        <v>32</v>
      </c>
      <c r="N37" s="39">
        <v>28</v>
      </c>
      <c r="O37" s="39">
        <v>32</v>
      </c>
      <c r="P37" s="39">
        <v>28</v>
      </c>
      <c r="Q37" s="39">
        <v>32</v>
      </c>
      <c r="R37" s="39">
        <v>28</v>
      </c>
      <c r="S37" s="70">
        <v>32</v>
      </c>
      <c r="T37" s="70">
        <v>28</v>
      </c>
    </row>
    <row r="38" spans="1:18" ht="20.25" customHeight="1">
      <c r="A38" s="154" t="s">
        <v>70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40"/>
      <c r="R38" s="71"/>
    </row>
    <row r="39" spans="1:18" ht="69" customHeight="1">
      <c r="A39" s="16">
        <v>2</v>
      </c>
      <c r="B39" s="54" t="s">
        <v>237</v>
      </c>
      <c r="C39" s="21" t="s">
        <v>72</v>
      </c>
      <c r="D39" s="21" t="s">
        <v>72</v>
      </c>
      <c r="E39" s="21" t="s">
        <v>72</v>
      </c>
      <c r="F39" s="21" t="s">
        <v>72</v>
      </c>
      <c r="G39" s="21" t="s">
        <v>72</v>
      </c>
      <c r="H39" s="21" t="s">
        <v>72</v>
      </c>
      <c r="I39" s="21" t="s">
        <v>72</v>
      </c>
      <c r="J39" s="21" t="s">
        <v>72</v>
      </c>
      <c r="K39" s="21" t="s">
        <v>72</v>
      </c>
      <c r="L39" s="21" t="s">
        <v>72</v>
      </c>
      <c r="M39" s="38">
        <v>40</v>
      </c>
      <c r="N39" s="38">
        <v>35</v>
      </c>
      <c r="O39" s="38">
        <v>40</v>
      </c>
      <c r="P39" s="38">
        <v>35</v>
      </c>
      <c r="Q39" s="69">
        <v>40</v>
      </c>
      <c r="R39" s="69">
        <v>35</v>
      </c>
    </row>
    <row r="40" spans="1:18" ht="16.5">
      <c r="A40" s="23"/>
      <c r="B40" s="23"/>
      <c r="C40" s="23"/>
      <c r="D40" s="23"/>
      <c r="G40" s="23"/>
      <c r="H40" s="23"/>
      <c r="I40" s="23"/>
      <c r="J40" s="23"/>
      <c r="K40" s="23"/>
      <c r="L40" s="23"/>
      <c r="O40" s="23"/>
      <c r="P40" s="23"/>
      <c r="Q40" s="23"/>
      <c r="R40" s="23"/>
    </row>
    <row r="41" spans="1:18" ht="16.5">
      <c r="A41" s="23"/>
      <c r="B41" s="23"/>
      <c r="C41" s="23"/>
      <c r="D41" s="23"/>
      <c r="G41" s="23"/>
      <c r="H41" s="23"/>
      <c r="I41" s="23"/>
      <c r="J41" s="23"/>
      <c r="K41" s="23"/>
      <c r="L41" s="23"/>
      <c r="O41" s="23"/>
      <c r="P41" s="23"/>
      <c r="Q41" s="23"/>
      <c r="R41" s="23"/>
    </row>
    <row r="42" spans="1:18" ht="16.5">
      <c r="A42" s="23"/>
      <c r="B42" s="23"/>
      <c r="C42" s="23"/>
      <c r="D42" s="23"/>
      <c r="G42" s="23"/>
      <c r="H42" s="23"/>
      <c r="I42" s="23"/>
      <c r="J42" s="23"/>
      <c r="K42" s="23"/>
      <c r="L42" s="23"/>
      <c r="O42" s="23"/>
      <c r="P42" s="23"/>
      <c r="Q42" s="23"/>
      <c r="R42" s="23"/>
    </row>
    <row r="43" spans="1:18" ht="16.5">
      <c r="A43" s="23"/>
      <c r="B43" s="23"/>
      <c r="C43" s="23"/>
      <c r="D43" s="23"/>
      <c r="G43" s="23"/>
      <c r="H43" s="23"/>
      <c r="I43" s="23"/>
      <c r="J43" s="23"/>
      <c r="K43" s="23"/>
      <c r="L43" s="23"/>
      <c r="O43" s="23"/>
      <c r="P43" s="23"/>
      <c r="Q43" s="23"/>
      <c r="R43" s="23"/>
    </row>
    <row r="44" spans="1:18" ht="16.5">
      <c r="A44" s="23"/>
      <c r="B44" s="23"/>
      <c r="C44" s="23"/>
      <c r="D44" s="23"/>
      <c r="G44" s="23"/>
      <c r="H44" s="23"/>
      <c r="I44" s="23"/>
      <c r="J44" s="23"/>
      <c r="K44" s="23"/>
      <c r="L44" s="23"/>
      <c r="O44" s="23"/>
      <c r="P44" s="23"/>
      <c r="Q44" s="23"/>
      <c r="R44" s="23"/>
    </row>
    <row r="45" spans="1:18" ht="16.5">
      <c r="A45" s="23"/>
      <c r="B45" s="23"/>
      <c r="C45" s="23"/>
      <c r="D45" s="23"/>
      <c r="G45" s="23"/>
      <c r="H45" s="23"/>
      <c r="I45" s="23"/>
      <c r="J45" s="23"/>
      <c r="K45" s="23"/>
      <c r="L45" s="23"/>
      <c r="O45" s="23"/>
      <c r="P45" s="23"/>
      <c r="Q45" s="23"/>
      <c r="R45" s="23"/>
    </row>
    <row r="46" spans="1:18" ht="16.5">
      <c r="A46" s="23"/>
      <c r="B46" s="23"/>
      <c r="C46" s="23"/>
      <c r="D46" s="23"/>
      <c r="G46" s="23"/>
      <c r="H46" s="23"/>
      <c r="I46" s="23"/>
      <c r="J46" s="23"/>
      <c r="K46" s="23"/>
      <c r="L46" s="23"/>
      <c r="O46" s="23"/>
      <c r="P46" s="23"/>
      <c r="Q46" s="23"/>
      <c r="R46" s="23"/>
    </row>
    <row r="47" spans="1:18" ht="16.5">
      <c r="A47" s="23"/>
      <c r="B47" s="23"/>
      <c r="C47" s="23"/>
      <c r="D47" s="23"/>
      <c r="G47" s="23"/>
      <c r="H47" s="23"/>
      <c r="I47" s="23"/>
      <c r="J47" s="23"/>
      <c r="K47" s="23"/>
      <c r="L47" s="23"/>
      <c r="O47" s="23"/>
      <c r="P47" s="23"/>
      <c r="Q47" s="23"/>
      <c r="R47" s="23"/>
    </row>
    <row r="48" spans="1:18" ht="16.5">
      <c r="A48" s="23"/>
      <c r="B48" s="23"/>
      <c r="C48" s="23"/>
      <c r="D48" s="23"/>
      <c r="G48" s="23"/>
      <c r="H48" s="23"/>
      <c r="I48" s="23"/>
      <c r="J48" s="23"/>
      <c r="K48" s="23"/>
      <c r="L48" s="23"/>
      <c r="O48" s="23"/>
      <c r="P48" s="23"/>
      <c r="Q48" s="23"/>
      <c r="R48" s="23"/>
    </row>
    <row r="49" spans="1:18" ht="16.5">
      <c r="A49" s="23"/>
      <c r="B49" s="23"/>
      <c r="C49" s="23"/>
      <c r="D49" s="23"/>
      <c r="G49" s="23"/>
      <c r="H49" s="23"/>
      <c r="I49" s="23"/>
      <c r="J49" s="23"/>
      <c r="K49" s="23"/>
      <c r="L49" s="23"/>
      <c r="O49" s="23"/>
      <c r="P49" s="23"/>
      <c r="Q49" s="23"/>
      <c r="R49" s="23"/>
    </row>
    <row r="50" spans="1:18" ht="16.5">
      <c r="A50" s="23"/>
      <c r="B50" s="23"/>
      <c r="C50" s="23"/>
      <c r="D50" s="23"/>
      <c r="G50" s="23"/>
      <c r="H50" s="23"/>
      <c r="I50" s="23"/>
      <c r="J50" s="23"/>
      <c r="K50" s="23"/>
      <c r="L50" s="23"/>
      <c r="O50" s="23"/>
      <c r="P50" s="23"/>
      <c r="Q50" s="23"/>
      <c r="R50" s="23"/>
    </row>
    <row r="51" spans="1:18" ht="16.5">
      <c r="A51" s="23"/>
      <c r="B51" s="23"/>
      <c r="C51" s="23"/>
      <c r="D51" s="23"/>
      <c r="G51" s="23"/>
      <c r="H51" s="23"/>
      <c r="I51" s="23"/>
      <c r="J51" s="23"/>
      <c r="K51" s="23"/>
      <c r="L51" s="23"/>
      <c r="O51" s="23"/>
      <c r="P51" s="23"/>
      <c r="Q51" s="23"/>
      <c r="R51" s="23"/>
    </row>
    <row r="52" spans="1:18" ht="16.5">
      <c r="A52" s="23"/>
      <c r="B52" s="23"/>
      <c r="C52" s="23"/>
      <c r="D52" s="23"/>
      <c r="G52" s="23"/>
      <c r="H52" s="23"/>
      <c r="I52" s="23"/>
      <c r="J52" s="23"/>
      <c r="K52" s="23"/>
      <c r="L52" s="23"/>
      <c r="O52" s="23"/>
      <c r="P52" s="23"/>
      <c r="Q52" s="23"/>
      <c r="R52" s="23"/>
    </row>
    <row r="53" spans="1:18" ht="16.5">
      <c r="A53" s="23"/>
      <c r="B53" s="23"/>
      <c r="C53" s="23"/>
      <c r="D53" s="23"/>
      <c r="G53" s="23"/>
      <c r="H53" s="23"/>
      <c r="I53" s="23"/>
      <c r="J53" s="23"/>
      <c r="K53" s="23"/>
      <c r="L53" s="23"/>
      <c r="O53" s="23"/>
      <c r="P53" s="23"/>
      <c r="Q53" s="23"/>
      <c r="R53" s="23"/>
    </row>
    <row r="54" spans="1:18" ht="16.5">
      <c r="A54" s="23"/>
      <c r="B54" s="23"/>
      <c r="C54" s="23"/>
      <c r="D54" s="23"/>
      <c r="G54" s="23"/>
      <c r="H54" s="23"/>
      <c r="I54" s="23"/>
      <c r="J54" s="23"/>
      <c r="K54" s="23"/>
      <c r="L54" s="23"/>
      <c r="O54" s="23"/>
      <c r="P54" s="23"/>
      <c r="Q54" s="23"/>
      <c r="R54" s="23"/>
    </row>
    <row r="55" spans="1:18" ht="16.5">
      <c r="A55" s="23"/>
      <c r="B55" s="23"/>
      <c r="C55" s="23"/>
      <c r="D55" s="23"/>
      <c r="G55" s="23"/>
      <c r="H55" s="23"/>
      <c r="I55" s="23"/>
      <c r="J55" s="23"/>
      <c r="K55" s="23"/>
      <c r="L55" s="23"/>
      <c r="O55" s="23"/>
      <c r="P55" s="23"/>
      <c r="Q55" s="23"/>
      <c r="R55" s="23"/>
    </row>
    <row r="56" spans="1:18" ht="16.5">
      <c r="A56" s="23"/>
      <c r="B56" s="23"/>
      <c r="C56" s="23"/>
      <c r="D56" s="23"/>
      <c r="G56" s="23"/>
      <c r="H56" s="23"/>
      <c r="I56" s="23"/>
      <c r="J56" s="23"/>
      <c r="K56" s="23"/>
      <c r="L56" s="23"/>
      <c r="O56" s="23"/>
      <c r="P56" s="23"/>
      <c r="Q56" s="23"/>
      <c r="R56" s="23"/>
    </row>
    <row r="57" spans="1:18" ht="16.5">
      <c r="A57" s="23"/>
      <c r="B57" s="23"/>
      <c r="C57" s="23"/>
      <c r="D57" s="23"/>
      <c r="G57" s="23"/>
      <c r="H57" s="23"/>
      <c r="I57" s="23"/>
      <c r="J57" s="23"/>
      <c r="K57" s="23"/>
      <c r="L57" s="23"/>
      <c r="O57" s="23"/>
      <c r="P57" s="23"/>
      <c r="Q57" s="23"/>
      <c r="R57" s="23"/>
    </row>
    <row r="58" spans="1:18" ht="16.5">
      <c r="A58" s="23"/>
      <c r="B58" s="23"/>
      <c r="C58" s="23"/>
      <c r="D58" s="23"/>
      <c r="G58" s="23"/>
      <c r="H58" s="23"/>
      <c r="I58" s="23"/>
      <c r="J58" s="23"/>
      <c r="K58" s="23"/>
      <c r="L58" s="23"/>
      <c r="O58" s="23"/>
      <c r="P58" s="23"/>
      <c r="Q58" s="23"/>
      <c r="R58" s="23"/>
    </row>
    <row r="59" spans="1:18" ht="16.5">
      <c r="A59" s="23"/>
      <c r="B59" s="23"/>
      <c r="C59" s="23"/>
      <c r="D59" s="23"/>
      <c r="G59" s="23"/>
      <c r="H59" s="23"/>
      <c r="I59" s="23"/>
      <c r="J59" s="23"/>
      <c r="K59" s="23"/>
      <c r="L59" s="23"/>
      <c r="O59" s="23"/>
      <c r="P59" s="23"/>
      <c r="Q59" s="23"/>
      <c r="R59" s="23"/>
    </row>
    <row r="60" spans="1:18" ht="16.5">
      <c r="A60" s="23"/>
      <c r="B60" s="23"/>
      <c r="C60" s="23"/>
      <c r="D60" s="23"/>
      <c r="G60" s="23"/>
      <c r="H60" s="23"/>
      <c r="I60" s="23"/>
      <c r="J60" s="23"/>
      <c r="K60" s="23"/>
      <c r="L60" s="23"/>
      <c r="O60" s="23"/>
      <c r="P60" s="23"/>
      <c r="Q60" s="23"/>
      <c r="R60" s="23"/>
    </row>
    <row r="61" spans="1:18" ht="16.5">
      <c r="A61" s="23"/>
      <c r="B61" s="23"/>
      <c r="C61" s="23"/>
      <c r="D61" s="23"/>
      <c r="G61" s="23"/>
      <c r="H61" s="23"/>
      <c r="I61" s="23"/>
      <c r="J61" s="23"/>
      <c r="K61" s="23"/>
      <c r="L61" s="23"/>
      <c r="O61" s="23"/>
      <c r="P61" s="23"/>
      <c r="Q61" s="23"/>
      <c r="R61" s="23"/>
    </row>
    <row r="62" spans="1:18" ht="16.5">
      <c r="A62" s="23"/>
      <c r="B62" s="23"/>
      <c r="C62" s="23"/>
      <c r="D62" s="23"/>
      <c r="G62" s="23"/>
      <c r="H62" s="23"/>
      <c r="I62" s="23"/>
      <c r="J62" s="23"/>
      <c r="K62" s="23"/>
      <c r="L62" s="23"/>
      <c r="O62" s="23"/>
      <c r="P62" s="23"/>
      <c r="Q62" s="23"/>
      <c r="R62" s="23"/>
    </row>
    <row r="63" spans="1:18" ht="16.5">
      <c r="A63" s="23"/>
      <c r="B63" s="23"/>
      <c r="C63" s="23"/>
      <c r="D63" s="23"/>
      <c r="G63" s="23"/>
      <c r="H63" s="23"/>
      <c r="I63" s="23"/>
      <c r="J63" s="23"/>
      <c r="K63" s="23"/>
      <c r="L63" s="23"/>
      <c r="O63" s="23"/>
      <c r="P63" s="23"/>
      <c r="Q63" s="23"/>
      <c r="R63" s="23"/>
    </row>
    <row r="64" spans="1:18" ht="16.5">
      <c r="A64" s="23"/>
      <c r="B64" s="23"/>
      <c r="C64" s="23"/>
      <c r="D64" s="23"/>
      <c r="G64" s="23"/>
      <c r="H64" s="23"/>
      <c r="I64" s="23"/>
      <c r="J64" s="23"/>
      <c r="K64" s="23"/>
      <c r="L64" s="23"/>
      <c r="O64" s="23"/>
      <c r="P64" s="23"/>
      <c r="Q64" s="23"/>
      <c r="R64" s="23"/>
    </row>
    <row r="65" spans="1:18" ht="16.5">
      <c r="A65" s="23"/>
      <c r="B65" s="23"/>
      <c r="C65" s="23"/>
      <c r="D65" s="23"/>
      <c r="G65" s="23"/>
      <c r="H65" s="23"/>
      <c r="I65" s="23"/>
      <c r="J65" s="23"/>
      <c r="K65" s="23"/>
      <c r="L65" s="23"/>
      <c r="O65" s="23"/>
      <c r="P65" s="23"/>
      <c r="Q65" s="23"/>
      <c r="R65" s="23"/>
    </row>
    <row r="66" spans="1:18" ht="16.5">
      <c r="A66" s="23"/>
      <c r="B66" s="23"/>
      <c r="C66" s="23"/>
      <c r="D66" s="23"/>
      <c r="G66" s="23"/>
      <c r="H66" s="23"/>
      <c r="I66" s="23"/>
      <c r="J66" s="23"/>
      <c r="K66" s="23"/>
      <c r="L66" s="23"/>
      <c r="O66" s="23"/>
      <c r="P66" s="23"/>
      <c r="Q66" s="23"/>
      <c r="R66" s="23"/>
    </row>
    <row r="67" spans="1:18" ht="16.5">
      <c r="A67" s="23"/>
      <c r="B67" s="23"/>
      <c r="C67" s="23"/>
      <c r="D67" s="23"/>
      <c r="G67" s="23"/>
      <c r="H67" s="23"/>
      <c r="I67" s="23"/>
      <c r="J67" s="23"/>
      <c r="K67" s="23"/>
      <c r="L67" s="23"/>
      <c r="O67" s="23"/>
      <c r="P67" s="23"/>
      <c r="Q67" s="23"/>
      <c r="R67" s="23"/>
    </row>
    <row r="68" spans="1:18" ht="16.5">
      <c r="A68" s="23"/>
      <c r="B68" s="23"/>
      <c r="C68" s="23"/>
      <c r="D68" s="23"/>
      <c r="G68" s="23"/>
      <c r="H68" s="23"/>
      <c r="I68" s="23"/>
      <c r="J68" s="23"/>
      <c r="K68" s="23"/>
      <c r="L68" s="23"/>
      <c r="O68" s="23"/>
      <c r="P68" s="23"/>
      <c r="Q68" s="23"/>
      <c r="R68" s="23"/>
    </row>
    <row r="69" spans="1:18" ht="16.5">
      <c r="A69" s="23"/>
      <c r="B69" s="23"/>
      <c r="C69" s="23"/>
      <c r="D69" s="23"/>
      <c r="G69" s="23"/>
      <c r="H69" s="23"/>
      <c r="I69" s="23"/>
      <c r="J69" s="23"/>
      <c r="K69" s="23"/>
      <c r="L69" s="23"/>
      <c r="O69" s="23"/>
      <c r="P69" s="23"/>
      <c r="Q69" s="23"/>
      <c r="R69" s="23"/>
    </row>
    <row r="70" spans="1:18" ht="16.5">
      <c r="A70" s="23"/>
      <c r="B70" s="23"/>
      <c r="C70" s="23"/>
      <c r="D70" s="23"/>
      <c r="G70" s="23"/>
      <c r="H70" s="23"/>
      <c r="I70" s="23"/>
      <c r="J70" s="23"/>
      <c r="K70" s="23"/>
      <c r="L70" s="23"/>
      <c r="O70" s="23"/>
      <c r="P70" s="23"/>
      <c r="Q70" s="23"/>
      <c r="R70" s="23"/>
    </row>
    <row r="71" spans="1:18" ht="16.5">
      <c r="A71" s="23"/>
      <c r="B71" s="23"/>
      <c r="C71" s="23"/>
      <c r="D71" s="23"/>
      <c r="G71" s="23"/>
      <c r="H71" s="23"/>
      <c r="I71" s="23"/>
      <c r="J71" s="23"/>
      <c r="K71" s="23"/>
      <c r="L71" s="23"/>
      <c r="O71" s="23"/>
      <c r="P71" s="23"/>
      <c r="Q71" s="23"/>
      <c r="R71" s="23"/>
    </row>
    <row r="72" spans="1:18" ht="16.5">
      <c r="A72" s="23"/>
      <c r="B72" s="23"/>
      <c r="C72" s="23"/>
      <c r="D72" s="23"/>
      <c r="G72" s="23"/>
      <c r="H72" s="23"/>
      <c r="I72" s="23"/>
      <c r="J72" s="23"/>
      <c r="K72" s="23"/>
      <c r="L72" s="23"/>
      <c r="O72" s="23"/>
      <c r="P72" s="23"/>
      <c r="Q72" s="23"/>
      <c r="R72" s="23"/>
    </row>
    <row r="73" spans="1:18" ht="16.5">
      <c r="A73" s="23"/>
      <c r="B73" s="23"/>
      <c r="C73" s="23"/>
      <c r="D73" s="23"/>
      <c r="G73" s="23"/>
      <c r="H73" s="23"/>
      <c r="I73" s="23"/>
      <c r="J73" s="23"/>
      <c r="K73" s="23"/>
      <c r="L73" s="23"/>
      <c r="O73" s="23"/>
      <c r="P73" s="23"/>
      <c r="Q73" s="23"/>
      <c r="R73" s="23"/>
    </row>
    <row r="74" spans="1:18" ht="16.5">
      <c r="A74" s="23"/>
      <c r="B74" s="23"/>
      <c r="C74" s="23"/>
      <c r="D74" s="23"/>
      <c r="G74" s="23"/>
      <c r="H74" s="23"/>
      <c r="I74" s="23"/>
      <c r="J74" s="23"/>
      <c r="K74" s="23"/>
      <c r="L74" s="23"/>
      <c r="O74" s="23"/>
      <c r="P74" s="23"/>
      <c r="Q74" s="23"/>
      <c r="R74" s="23"/>
    </row>
    <row r="75" spans="1:18" ht="16.5">
      <c r="A75" s="23"/>
      <c r="B75" s="23"/>
      <c r="C75" s="23"/>
      <c r="D75" s="23"/>
      <c r="G75" s="23"/>
      <c r="H75" s="23"/>
      <c r="I75" s="23"/>
      <c r="J75" s="23"/>
      <c r="K75" s="23"/>
      <c r="L75" s="23"/>
      <c r="O75" s="23"/>
      <c r="P75" s="23"/>
      <c r="Q75" s="23"/>
      <c r="R75" s="23"/>
    </row>
    <row r="76" spans="1:18" ht="16.5">
      <c r="A76" s="23"/>
      <c r="B76" s="23"/>
      <c r="C76" s="23"/>
      <c r="D76" s="23"/>
      <c r="G76" s="23"/>
      <c r="H76" s="23"/>
      <c r="I76" s="23"/>
      <c r="J76" s="23"/>
      <c r="K76" s="23"/>
      <c r="L76" s="23"/>
      <c r="O76" s="23"/>
      <c r="P76" s="23"/>
      <c r="Q76" s="23"/>
      <c r="R76" s="23"/>
    </row>
    <row r="77" spans="1:18" ht="16.5">
      <c r="A77" s="23"/>
      <c r="B77" s="23"/>
      <c r="C77" s="23"/>
      <c r="D77" s="23"/>
      <c r="G77" s="23"/>
      <c r="H77" s="23"/>
      <c r="I77" s="23"/>
      <c r="J77" s="23"/>
      <c r="K77" s="23"/>
      <c r="L77" s="23"/>
      <c r="O77" s="23"/>
      <c r="P77" s="23"/>
      <c r="Q77" s="23"/>
      <c r="R77" s="23"/>
    </row>
    <row r="78" spans="1:18" ht="16.5">
      <c r="A78" s="23"/>
      <c r="B78" s="23"/>
      <c r="C78" s="23"/>
      <c r="D78" s="23"/>
      <c r="G78" s="23"/>
      <c r="H78" s="23"/>
      <c r="I78" s="23"/>
      <c r="J78" s="23"/>
      <c r="K78" s="23"/>
      <c r="L78" s="23"/>
      <c r="O78" s="23"/>
      <c r="P78" s="23"/>
      <c r="Q78" s="23"/>
      <c r="R78" s="23"/>
    </row>
    <row r="79" spans="1:18" ht="16.5">
      <c r="A79" s="23"/>
      <c r="B79" s="23"/>
      <c r="C79" s="23"/>
      <c r="D79" s="23"/>
      <c r="G79" s="23"/>
      <c r="H79" s="23"/>
      <c r="I79" s="23"/>
      <c r="J79" s="23"/>
      <c r="K79" s="23"/>
      <c r="L79" s="23"/>
      <c r="O79" s="23"/>
      <c r="P79" s="23"/>
      <c r="Q79" s="23"/>
      <c r="R79" s="23"/>
    </row>
    <row r="80" spans="1:18" ht="16.5">
      <c r="A80" s="23"/>
      <c r="B80" s="23"/>
      <c r="C80" s="23"/>
      <c r="D80" s="23"/>
      <c r="G80" s="23"/>
      <c r="H80" s="23"/>
      <c r="I80" s="23"/>
      <c r="J80" s="23"/>
      <c r="K80" s="23"/>
      <c r="L80" s="23"/>
      <c r="O80" s="23"/>
      <c r="P80" s="23"/>
      <c r="Q80" s="23"/>
      <c r="R80" s="23"/>
    </row>
    <row r="81" spans="1:18" ht="16.5">
      <c r="A81" s="23"/>
      <c r="B81" s="23"/>
      <c r="C81" s="23"/>
      <c r="D81" s="23"/>
      <c r="G81" s="23"/>
      <c r="H81" s="23"/>
      <c r="I81" s="23"/>
      <c r="J81" s="23"/>
      <c r="K81" s="23"/>
      <c r="L81" s="23"/>
      <c r="O81" s="23"/>
      <c r="P81" s="23"/>
      <c r="Q81" s="23"/>
      <c r="R81" s="23"/>
    </row>
    <row r="82" spans="1:18" ht="16.5">
      <c r="A82" s="23"/>
      <c r="B82" s="23"/>
      <c r="C82" s="23"/>
      <c r="D82" s="23"/>
      <c r="G82" s="23"/>
      <c r="H82" s="23"/>
      <c r="I82" s="23"/>
      <c r="J82" s="23"/>
      <c r="K82" s="23"/>
      <c r="L82" s="23"/>
      <c r="O82" s="23"/>
      <c r="P82" s="23"/>
      <c r="Q82" s="23"/>
      <c r="R82" s="23"/>
    </row>
    <row r="83" spans="1:18" ht="16.5">
      <c r="A83" s="23"/>
      <c r="B83" s="23"/>
      <c r="C83" s="23"/>
      <c r="D83" s="23"/>
      <c r="G83" s="23"/>
      <c r="H83" s="23"/>
      <c r="I83" s="23"/>
      <c r="J83" s="23"/>
      <c r="K83" s="23"/>
      <c r="L83" s="23"/>
      <c r="O83" s="23"/>
      <c r="P83" s="23"/>
      <c r="Q83" s="23"/>
      <c r="R83" s="23"/>
    </row>
    <row r="84" spans="1:18" ht="16.5">
      <c r="A84" s="23"/>
      <c r="B84" s="23"/>
      <c r="C84" s="23"/>
      <c r="D84" s="23"/>
      <c r="G84" s="23"/>
      <c r="H84" s="23"/>
      <c r="I84" s="23"/>
      <c r="J84" s="23"/>
      <c r="K84" s="23"/>
      <c r="L84" s="23"/>
      <c r="O84" s="23"/>
      <c r="P84" s="23"/>
      <c r="Q84" s="23"/>
      <c r="R84" s="23"/>
    </row>
    <row r="85" spans="1:18" ht="16.5">
      <c r="A85" s="23"/>
      <c r="B85" s="23"/>
      <c r="C85" s="23"/>
      <c r="D85" s="23"/>
      <c r="G85" s="23"/>
      <c r="H85" s="23"/>
      <c r="I85" s="23"/>
      <c r="J85" s="23"/>
      <c r="K85" s="23"/>
      <c r="L85" s="23"/>
      <c r="O85" s="23"/>
      <c r="P85" s="23"/>
      <c r="Q85" s="23"/>
      <c r="R85" s="23"/>
    </row>
    <row r="86" spans="1:18" ht="16.5">
      <c r="A86" s="23"/>
      <c r="B86" s="23"/>
      <c r="C86" s="23"/>
      <c r="D86" s="23"/>
      <c r="G86" s="23"/>
      <c r="H86" s="23"/>
      <c r="I86" s="23"/>
      <c r="J86" s="23"/>
      <c r="K86" s="23"/>
      <c r="L86" s="23"/>
      <c r="O86" s="23"/>
      <c r="P86" s="23"/>
      <c r="Q86" s="23"/>
      <c r="R86" s="23"/>
    </row>
    <row r="87" spans="1:18" ht="16.5">
      <c r="A87" s="23"/>
      <c r="B87" s="23"/>
      <c r="C87" s="23"/>
      <c r="D87" s="23"/>
      <c r="G87" s="23"/>
      <c r="H87" s="23"/>
      <c r="I87" s="23"/>
      <c r="J87" s="23"/>
      <c r="K87" s="23"/>
      <c r="L87" s="23"/>
      <c r="O87" s="23"/>
      <c r="P87" s="23"/>
      <c r="Q87" s="23"/>
      <c r="R87" s="23"/>
    </row>
    <row r="88" spans="1:18" ht="16.5">
      <c r="A88" s="23"/>
      <c r="B88" s="23"/>
      <c r="C88" s="23"/>
      <c r="D88" s="23"/>
      <c r="G88" s="23"/>
      <c r="H88" s="23"/>
      <c r="I88" s="23"/>
      <c r="J88" s="23"/>
      <c r="K88" s="23"/>
      <c r="L88" s="23"/>
      <c r="O88" s="23"/>
      <c r="P88" s="23"/>
      <c r="Q88" s="23"/>
      <c r="R88" s="23"/>
    </row>
    <row r="89" spans="1:18" ht="16.5">
      <c r="A89" s="23"/>
      <c r="B89" s="23"/>
      <c r="C89" s="23"/>
      <c r="D89" s="23"/>
      <c r="G89" s="23"/>
      <c r="H89" s="23"/>
      <c r="I89" s="23"/>
      <c r="J89" s="23"/>
      <c r="K89" s="23"/>
      <c r="L89" s="23"/>
      <c r="O89" s="23"/>
      <c r="P89" s="23"/>
      <c r="Q89" s="23"/>
      <c r="R89" s="23"/>
    </row>
    <row r="90" spans="1:18" ht="16.5">
      <c r="A90" s="23"/>
      <c r="B90" s="23"/>
      <c r="C90" s="23"/>
      <c r="D90" s="23"/>
      <c r="G90" s="23"/>
      <c r="H90" s="23"/>
      <c r="I90" s="23"/>
      <c r="J90" s="23"/>
      <c r="K90" s="23"/>
      <c r="L90" s="23"/>
      <c r="O90" s="23"/>
      <c r="P90" s="23"/>
      <c r="Q90" s="23"/>
      <c r="R90" s="23"/>
    </row>
    <row r="91" spans="1:18" ht="16.5">
      <c r="A91" s="23"/>
      <c r="B91" s="23"/>
      <c r="C91" s="23"/>
      <c r="D91" s="23"/>
      <c r="G91" s="23"/>
      <c r="H91" s="23"/>
      <c r="I91" s="23"/>
      <c r="J91" s="23"/>
      <c r="K91" s="23"/>
      <c r="L91" s="23"/>
      <c r="O91" s="23"/>
      <c r="P91" s="23"/>
      <c r="Q91" s="23"/>
      <c r="R91" s="23"/>
    </row>
    <row r="92" spans="1:18" ht="16.5">
      <c r="A92" s="23"/>
      <c r="B92" s="23"/>
      <c r="C92" s="23"/>
      <c r="D92" s="23"/>
      <c r="G92" s="23"/>
      <c r="H92" s="23"/>
      <c r="I92" s="23"/>
      <c r="J92" s="23"/>
      <c r="K92" s="23"/>
      <c r="L92" s="23"/>
      <c r="O92" s="23"/>
      <c r="P92" s="23"/>
      <c r="Q92" s="23"/>
      <c r="R92" s="23"/>
    </row>
    <row r="93" spans="1:18" ht="16.5">
      <c r="A93" s="23"/>
      <c r="B93" s="23"/>
      <c r="C93" s="23"/>
      <c r="D93" s="23"/>
      <c r="G93" s="23"/>
      <c r="H93" s="23"/>
      <c r="I93" s="23"/>
      <c r="J93" s="23"/>
      <c r="K93" s="23"/>
      <c r="L93" s="23"/>
      <c r="O93" s="23"/>
      <c r="P93" s="23"/>
      <c r="Q93" s="23"/>
      <c r="R93" s="23"/>
    </row>
  </sheetData>
  <sheetProtection/>
  <mergeCells count="44">
    <mergeCell ref="E36:F36"/>
    <mergeCell ref="G36:H36"/>
    <mergeCell ref="K36:L36"/>
    <mergeCell ref="M36:N36"/>
    <mergeCell ref="O36:P36"/>
    <mergeCell ref="Q36:R36"/>
    <mergeCell ref="O1:R1"/>
    <mergeCell ref="A13:P13"/>
    <mergeCell ref="O2:R2"/>
    <mergeCell ref="A30:P30"/>
    <mergeCell ref="K8:L8"/>
    <mergeCell ref="M10:N10"/>
    <mergeCell ref="A7:A9"/>
    <mergeCell ref="A19:P19"/>
    <mergeCell ref="A15:P15"/>
    <mergeCell ref="A11:R12"/>
    <mergeCell ref="M8:N8"/>
    <mergeCell ref="O8:P8"/>
    <mergeCell ref="O10:P10"/>
    <mergeCell ref="A5:P5"/>
    <mergeCell ref="G10:H10"/>
    <mergeCell ref="K10:L10"/>
    <mergeCell ref="I8:J8"/>
    <mergeCell ref="B7:B9"/>
    <mergeCell ref="A34:R34"/>
    <mergeCell ref="A38:P38"/>
    <mergeCell ref="A35:R35"/>
    <mergeCell ref="A32:P32"/>
    <mergeCell ref="E8:F8"/>
    <mergeCell ref="A24:P24"/>
    <mergeCell ref="A25:P25"/>
    <mergeCell ref="A18:P18"/>
    <mergeCell ref="C7:C9"/>
    <mergeCell ref="A22:P22"/>
    <mergeCell ref="A29:P29"/>
    <mergeCell ref="A27:P27"/>
    <mergeCell ref="A4:P4"/>
    <mergeCell ref="Q8:R8"/>
    <mergeCell ref="Q10:R10"/>
    <mergeCell ref="D8:D9"/>
    <mergeCell ref="D7:R7"/>
    <mergeCell ref="E10:F10"/>
    <mergeCell ref="G8:H8"/>
  </mergeCells>
  <printOptions/>
  <pageMargins left="0.31496062992125984" right="0.3937007874015748" top="0.3937007874015748" bottom="0.35433070866141736" header="0.31496062992125984" footer="0.31496062992125984"/>
  <pageSetup fitToHeight="3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87" zoomScaleNormal="87" zoomScaleSheetLayoutView="110" workbookViewId="0" topLeftCell="A39">
      <selection activeCell="C66" sqref="C66"/>
    </sheetView>
  </sheetViews>
  <sheetFormatPr defaultColWidth="31.00390625" defaultRowHeight="12.75"/>
  <cols>
    <col min="1" max="1" width="8.625" style="23" customWidth="1"/>
    <col min="2" max="2" width="32.625" style="23" customWidth="1"/>
    <col min="3" max="3" width="27.00390625" style="23" customWidth="1"/>
    <col min="4" max="5" width="17.625" style="23" customWidth="1"/>
    <col min="6" max="6" width="22.75390625" style="23" customWidth="1"/>
    <col min="7" max="16384" width="31.00390625" style="23" customWidth="1"/>
  </cols>
  <sheetData>
    <row r="1" spans="5:6" ht="16.5">
      <c r="E1" s="194" t="s">
        <v>246</v>
      </c>
      <c r="F1" s="165"/>
    </row>
    <row r="2" spans="5:6" ht="38.25" customHeight="1">
      <c r="E2" s="192" t="s">
        <v>247</v>
      </c>
      <c r="F2" s="193"/>
    </row>
    <row r="3" spans="5:6" ht="33.75" customHeight="1">
      <c r="E3" s="193"/>
      <c r="F3" s="193"/>
    </row>
    <row r="4" spans="1:6" ht="16.5">
      <c r="A4" s="26"/>
      <c r="B4" s="26"/>
      <c r="C4" s="26"/>
      <c r="D4" s="26"/>
      <c r="E4" s="26"/>
      <c r="F4" s="26"/>
    </row>
    <row r="5" spans="1:6" ht="19.5" customHeight="1">
      <c r="A5" s="174" t="s">
        <v>43</v>
      </c>
      <c r="B5" s="174"/>
      <c r="C5" s="174"/>
      <c r="D5" s="174"/>
      <c r="E5" s="174"/>
      <c r="F5" s="174"/>
    </row>
    <row r="6" spans="1:6" ht="19.5">
      <c r="A6" s="178" t="s">
        <v>42</v>
      </c>
      <c r="B6" s="178"/>
      <c r="C6" s="178"/>
      <c r="D6" s="178"/>
      <c r="E6" s="178"/>
      <c r="F6" s="178"/>
    </row>
    <row r="7" spans="1:6" ht="19.5">
      <c r="A7" s="178" t="s">
        <v>151</v>
      </c>
      <c r="B7" s="179"/>
      <c r="C7" s="179"/>
      <c r="D7" s="179"/>
      <c r="E7" s="179"/>
      <c r="F7" s="179"/>
    </row>
    <row r="9" spans="1:10" ht="19.5" customHeight="1">
      <c r="A9" s="183" t="s">
        <v>10</v>
      </c>
      <c r="B9" s="181" t="s">
        <v>189</v>
      </c>
      <c r="C9" s="180" t="s">
        <v>9</v>
      </c>
      <c r="D9" s="175" t="s">
        <v>11</v>
      </c>
      <c r="E9" s="176"/>
      <c r="F9" s="177"/>
      <c r="G9" s="74"/>
      <c r="H9" s="74"/>
      <c r="I9" s="74"/>
      <c r="J9" s="74"/>
    </row>
    <row r="10" spans="1:10" ht="88.5" customHeight="1">
      <c r="A10" s="183"/>
      <c r="B10" s="182"/>
      <c r="C10" s="180"/>
      <c r="D10" s="55" t="s">
        <v>25</v>
      </c>
      <c r="E10" s="55" t="s">
        <v>24</v>
      </c>
      <c r="F10" s="55" t="s">
        <v>26</v>
      </c>
      <c r="G10" s="74"/>
      <c r="H10" s="74"/>
      <c r="I10" s="74"/>
      <c r="J10" s="74"/>
    </row>
    <row r="11" spans="1:10" ht="20.25" customHeight="1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4"/>
      <c r="H11" s="74"/>
      <c r="I11" s="74"/>
      <c r="J11" s="74"/>
    </row>
    <row r="12" spans="1:10" ht="36.75" customHeight="1">
      <c r="A12" s="53">
        <v>1</v>
      </c>
      <c r="B12" s="195" t="s">
        <v>150</v>
      </c>
      <c r="C12" s="196"/>
      <c r="D12" s="196"/>
      <c r="E12" s="196"/>
      <c r="F12" s="197"/>
      <c r="G12" s="74"/>
      <c r="H12" s="74"/>
      <c r="I12" s="74"/>
      <c r="J12" s="74"/>
    </row>
    <row r="13" spans="1:10" ht="192.75" customHeight="1">
      <c r="A13" s="76" t="s">
        <v>76</v>
      </c>
      <c r="B13" s="76" t="s">
        <v>152</v>
      </c>
      <c r="C13" s="76" t="s">
        <v>77</v>
      </c>
      <c r="D13" s="53">
        <v>2015</v>
      </c>
      <c r="E13" s="53">
        <v>2017</v>
      </c>
      <c r="F13" s="63" t="s">
        <v>157</v>
      </c>
      <c r="G13" s="74"/>
      <c r="H13" s="74"/>
      <c r="I13" s="74"/>
      <c r="J13" s="74"/>
    </row>
    <row r="14" spans="1:10" ht="24.75" customHeight="1">
      <c r="A14" s="184" t="s">
        <v>131</v>
      </c>
      <c r="B14" s="185"/>
      <c r="C14" s="185"/>
      <c r="D14" s="185"/>
      <c r="E14" s="185"/>
      <c r="F14" s="186"/>
      <c r="G14" s="74"/>
      <c r="H14" s="74"/>
      <c r="I14" s="74"/>
      <c r="J14" s="74"/>
    </row>
    <row r="15" spans="1:10" ht="181.5">
      <c r="A15" s="27" t="s">
        <v>79</v>
      </c>
      <c r="B15" s="77" t="s">
        <v>135</v>
      </c>
      <c r="C15" s="27" t="s">
        <v>77</v>
      </c>
      <c r="D15" s="16">
        <v>2015</v>
      </c>
      <c r="E15" s="16">
        <v>2017</v>
      </c>
      <c r="F15" s="20" t="s">
        <v>157</v>
      </c>
      <c r="G15" s="74"/>
      <c r="H15" s="74"/>
      <c r="I15" s="74"/>
      <c r="J15" s="74"/>
    </row>
    <row r="16" spans="1:10" ht="26.25" customHeight="1">
      <c r="A16" s="184" t="s">
        <v>142</v>
      </c>
      <c r="B16" s="185"/>
      <c r="C16" s="185"/>
      <c r="D16" s="185"/>
      <c r="E16" s="185"/>
      <c r="F16" s="186"/>
      <c r="G16" s="74"/>
      <c r="H16" s="74"/>
      <c r="I16" s="74"/>
      <c r="J16" s="74"/>
    </row>
    <row r="17" spans="1:10" ht="188.25" customHeight="1">
      <c r="A17" s="25" t="s">
        <v>132</v>
      </c>
      <c r="B17" s="44" t="s">
        <v>78</v>
      </c>
      <c r="C17" s="44" t="s">
        <v>80</v>
      </c>
      <c r="D17" s="16">
        <v>2015</v>
      </c>
      <c r="E17" s="16">
        <v>2017</v>
      </c>
      <c r="F17" s="25" t="s">
        <v>122</v>
      </c>
      <c r="G17" s="74"/>
      <c r="H17" s="74"/>
      <c r="I17" s="74"/>
      <c r="J17" s="74"/>
    </row>
    <row r="18" spans="1:10" ht="99">
      <c r="A18" s="25" t="s">
        <v>133</v>
      </c>
      <c r="B18" s="44" t="s">
        <v>82</v>
      </c>
      <c r="C18" s="44" t="s">
        <v>80</v>
      </c>
      <c r="D18" s="16">
        <v>2015</v>
      </c>
      <c r="E18" s="16">
        <v>2017</v>
      </c>
      <c r="F18" s="25" t="s">
        <v>123</v>
      </c>
      <c r="G18" s="74"/>
      <c r="H18" s="74"/>
      <c r="I18" s="74"/>
      <c r="J18" s="74"/>
    </row>
    <row r="19" spans="1:10" ht="106.5" customHeight="1">
      <c r="A19" s="78" t="s">
        <v>134</v>
      </c>
      <c r="B19" s="44" t="s">
        <v>83</v>
      </c>
      <c r="C19" s="44" t="s">
        <v>81</v>
      </c>
      <c r="D19" s="16">
        <v>2017</v>
      </c>
      <c r="E19" s="16">
        <v>2017</v>
      </c>
      <c r="F19" s="25" t="s">
        <v>127</v>
      </c>
      <c r="G19" s="74"/>
      <c r="H19" s="74"/>
      <c r="I19" s="74"/>
      <c r="J19" s="74"/>
    </row>
    <row r="20" spans="1:10" ht="88.5" customHeight="1">
      <c r="A20" s="79" t="s">
        <v>86</v>
      </c>
      <c r="B20" s="80" t="s">
        <v>153</v>
      </c>
      <c r="C20" s="80" t="s">
        <v>80</v>
      </c>
      <c r="D20" s="53">
        <v>2015</v>
      </c>
      <c r="E20" s="53">
        <v>2021</v>
      </c>
      <c r="F20" s="62" t="s">
        <v>161</v>
      </c>
      <c r="G20" s="74"/>
      <c r="H20" s="74"/>
      <c r="I20" s="74"/>
      <c r="J20" s="74"/>
    </row>
    <row r="21" spans="1:10" ht="22.5" customHeight="1">
      <c r="A21" s="198" t="s">
        <v>131</v>
      </c>
      <c r="B21" s="199"/>
      <c r="C21" s="199"/>
      <c r="D21" s="199"/>
      <c r="E21" s="199"/>
      <c r="F21" s="200"/>
      <c r="G21" s="74"/>
      <c r="H21" s="74"/>
      <c r="I21" s="74"/>
      <c r="J21" s="74"/>
    </row>
    <row r="22" spans="1:10" ht="125.25" customHeight="1">
      <c r="A22" s="44" t="s">
        <v>88</v>
      </c>
      <c r="B22" s="81" t="s">
        <v>162</v>
      </c>
      <c r="C22" s="44" t="s">
        <v>80</v>
      </c>
      <c r="D22" s="16">
        <v>2015</v>
      </c>
      <c r="E22" s="16">
        <v>2021</v>
      </c>
      <c r="F22" s="25" t="s">
        <v>163</v>
      </c>
      <c r="G22" s="74"/>
      <c r="H22" s="74"/>
      <c r="I22" s="74"/>
      <c r="J22" s="74"/>
    </row>
    <row r="23" spans="1:10" ht="22.5" customHeight="1">
      <c r="A23" s="184" t="s">
        <v>142</v>
      </c>
      <c r="B23" s="185"/>
      <c r="C23" s="185"/>
      <c r="D23" s="185"/>
      <c r="E23" s="185"/>
      <c r="F23" s="186"/>
      <c r="G23" s="74"/>
      <c r="H23" s="74"/>
      <c r="I23" s="74"/>
      <c r="J23" s="74"/>
    </row>
    <row r="24" spans="1:10" ht="170.25" customHeight="1">
      <c r="A24" s="58" t="s">
        <v>136</v>
      </c>
      <c r="B24" s="36" t="s">
        <v>165</v>
      </c>
      <c r="C24" s="27" t="s">
        <v>87</v>
      </c>
      <c r="D24" s="16">
        <v>2016</v>
      </c>
      <c r="E24" s="16">
        <v>2021</v>
      </c>
      <c r="F24" s="57" t="s">
        <v>164</v>
      </c>
      <c r="G24" s="74"/>
      <c r="H24" s="74"/>
      <c r="I24" s="74"/>
      <c r="J24" s="74"/>
    </row>
    <row r="25" spans="1:10" ht="89.25" customHeight="1">
      <c r="A25" s="58" t="s">
        <v>143</v>
      </c>
      <c r="B25" s="36" t="s">
        <v>166</v>
      </c>
      <c r="C25" s="20" t="s">
        <v>87</v>
      </c>
      <c r="D25" s="16">
        <v>2016</v>
      </c>
      <c r="E25" s="16">
        <v>2021</v>
      </c>
      <c r="F25" s="20" t="s">
        <v>167</v>
      </c>
      <c r="G25" s="74"/>
      <c r="H25" s="74"/>
      <c r="I25" s="74"/>
      <c r="J25" s="74"/>
    </row>
    <row r="26" spans="1:10" ht="90.75" customHeight="1">
      <c r="A26" s="58" t="s">
        <v>137</v>
      </c>
      <c r="B26" s="36" t="s">
        <v>168</v>
      </c>
      <c r="C26" s="20" t="s">
        <v>87</v>
      </c>
      <c r="D26" s="16">
        <v>2016</v>
      </c>
      <c r="E26" s="16">
        <v>2021</v>
      </c>
      <c r="F26" s="20" t="s">
        <v>169</v>
      </c>
      <c r="G26" s="74"/>
      <c r="H26" s="74"/>
      <c r="I26" s="74"/>
      <c r="J26" s="74"/>
    </row>
    <row r="27" spans="1:10" ht="87.75" customHeight="1">
      <c r="A27" s="58" t="s">
        <v>138</v>
      </c>
      <c r="B27" s="57" t="s">
        <v>170</v>
      </c>
      <c r="C27" s="20" t="s">
        <v>87</v>
      </c>
      <c r="D27" s="16">
        <v>2016</v>
      </c>
      <c r="E27" s="16">
        <v>2021</v>
      </c>
      <c r="F27" s="20" t="s">
        <v>171</v>
      </c>
      <c r="G27" s="74"/>
      <c r="H27" s="74"/>
      <c r="I27" s="74"/>
      <c r="J27" s="74"/>
    </row>
    <row r="28" spans="1:10" ht="240.75" customHeight="1">
      <c r="A28" s="58" t="s">
        <v>172</v>
      </c>
      <c r="B28" s="57" t="s">
        <v>173</v>
      </c>
      <c r="C28" s="20" t="s">
        <v>87</v>
      </c>
      <c r="D28" s="16">
        <v>2016</v>
      </c>
      <c r="E28" s="16">
        <v>2021</v>
      </c>
      <c r="F28" s="20" t="s">
        <v>174</v>
      </c>
      <c r="G28" s="74"/>
      <c r="H28" s="74"/>
      <c r="I28" s="74"/>
      <c r="J28" s="74"/>
    </row>
    <row r="29" spans="1:10" ht="194.25" customHeight="1">
      <c r="A29" s="58" t="s">
        <v>175</v>
      </c>
      <c r="B29" s="36" t="s">
        <v>217</v>
      </c>
      <c r="C29" s="27" t="s">
        <v>87</v>
      </c>
      <c r="D29" s="16">
        <v>2016</v>
      </c>
      <c r="E29" s="16">
        <v>2021</v>
      </c>
      <c r="F29" s="20" t="s">
        <v>218</v>
      </c>
      <c r="G29" s="74"/>
      <c r="H29" s="74"/>
      <c r="I29" s="74"/>
      <c r="J29" s="74"/>
    </row>
    <row r="30" spans="1:10" ht="153.75" customHeight="1">
      <c r="A30" s="58" t="s">
        <v>176</v>
      </c>
      <c r="B30" s="20" t="s">
        <v>200</v>
      </c>
      <c r="C30" s="27" t="s">
        <v>87</v>
      </c>
      <c r="D30" s="16">
        <v>2016</v>
      </c>
      <c r="E30" s="16">
        <v>2021</v>
      </c>
      <c r="F30" s="20" t="s">
        <v>199</v>
      </c>
      <c r="G30" s="74"/>
      <c r="H30" s="74"/>
      <c r="I30" s="74"/>
      <c r="J30" s="74"/>
    </row>
    <row r="31" spans="1:6" ht="143.25" customHeight="1">
      <c r="A31" s="58" t="s">
        <v>177</v>
      </c>
      <c r="B31" s="20" t="s">
        <v>201</v>
      </c>
      <c r="C31" s="27" t="s">
        <v>87</v>
      </c>
      <c r="D31" s="16">
        <v>2016</v>
      </c>
      <c r="E31" s="16">
        <v>2021</v>
      </c>
      <c r="F31" s="20" t="s">
        <v>179</v>
      </c>
    </row>
    <row r="32" spans="1:6" ht="181.5">
      <c r="A32" s="58" t="s">
        <v>178</v>
      </c>
      <c r="B32" s="20" t="s">
        <v>202</v>
      </c>
      <c r="C32" s="27" t="s">
        <v>87</v>
      </c>
      <c r="D32" s="16">
        <v>2016</v>
      </c>
      <c r="E32" s="16">
        <v>2021</v>
      </c>
      <c r="F32" s="20" t="s">
        <v>180</v>
      </c>
    </row>
    <row r="33" spans="1:6" ht="16.5">
      <c r="A33" s="58"/>
      <c r="B33" s="27"/>
      <c r="C33" s="27"/>
      <c r="D33" s="20"/>
      <c r="E33" s="20"/>
      <c r="F33" s="20"/>
    </row>
    <row r="34" spans="1:6" ht="162" customHeight="1">
      <c r="A34" s="82" t="s">
        <v>99</v>
      </c>
      <c r="B34" s="76" t="s">
        <v>222</v>
      </c>
      <c r="C34" s="76" t="s">
        <v>81</v>
      </c>
      <c r="D34" s="53">
        <v>2015</v>
      </c>
      <c r="E34" s="53">
        <v>2015</v>
      </c>
      <c r="F34" s="76" t="s">
        <v>224</v>
      </c>
    </row>
    <row r="35" spans="1:6" ht="16.5">
      <c r="A35" s="83" t="s">
        <v>100</v>
      </c>
      <c r="B35" s="171" t="s">
        <v>139</v>
      </c>
      <c r="C35" s="172"/>
      <c r="D35" s="172"/>
      <c r="E35" s="172"/>
      <c r="F35" s="173"/>
    </row>
    <row r="36" spans="1:6" ht="138" customHeight="1">
      <c r="A36" s="58" t="s">
        <v>140</v>
      </c>
      <c r="B36" s="27" t="s">
        <v>223</v>
      </c>
      <c r="C36" s="27" t="s">
        <v>81</v>
      </c>
      <c r="D36" s="16">
        <v>2015</v>
      </c>
      <c r="E36" s="16">
        <v>2015</v>
      </c>
      <c r="F36" s="27" t="s">
        <v>224</v>
      </c>
    </row>
    <row r="37" spans="1:6" ht="305.25" customHeight="1">
      <c r="A37" s="84" t="s">
        <v>288</v>
      </c>
      <c r="B37" s="85" t="s">
        <v>245</v>
      </c>
      <c r="C37" s="88" t="s">
        <v>241</v>
      </c>
      <c r="D37" s="53">
        <v>2019</v>
      </c>
      <c r="E37" s="53">
        <v>2019</v>
      </c>
      <c r="F37" s="88" t="s">
        <v>242</v>
      </c>
    </row>
    <row r="38" spans="1:6" ht="21.75" customHeight="1">
      <c r="A38" s="184" t="s">
        <v>139</v>
      </c>
      <c r="B38" s="185"/>
      <c r="C38" s="185"/>
      <c r="D38" s="185"/>
      <c r="E38" s="185"/>
      <c r="F38" s="186"/>
    </row>
    <row r="39" spans="1:6" ht="264">
      <c r="A39" s="57" t="s">
        <v>102</v>
      </c>
      <c r="B39" s="20" t="s">
        <v>253</v>
      </c>
      <c r="C39" s="36" t="s">
        <v>241</v>
      </c>
      <c r="D39" s="41">
        <v>2019</v>
      </c>
      <c r="E39" s="41">
        <v>2019</v>
      </c>
      <c r="F39" s="36" t="s">
        <v>242</v>
      </c>
    </row>
    <row r="40" spans="1:6" ht="27" customHeight="1">
      <c r="A40" s="171" t="s">
        <v>289</v>
      </c>
      <c r="B40" s="187"/>
      <c r="C40" s="187"/>
      <c r="D40" s="187"/>
      <c r="E40" s="187"/>
      <c r="F40" s="188"/>
    </row>
    <row r="41" spans="1:6" ht="264">
      <c r="A41" s="58" t="s">
        <v>321</v>
      </c>
      <c r="B41" s="27" t="s">
        <v>243</v>
      </c>
      <c r="C41" s="27" t="s">
        <v>241</v>
      </c>
      <c r="D41" s="16">
        <v>2019</v>
      </c>
      <c r="E41" s="16">
        <v>2019</v>
      </c>
      <c r="F41" s="20" t="s">
        <v>242</v>
      </c>
    </row>
    <row r="42" spans="1:6" ht="29.25" customHeight="1">
      <c r="A42" s="189" t="s">
        <v>290</v>
      </c>
      <c r="B42" s="190"/>
      <c r="C42" s="190"/>
      <c r="D42" s="190"/>
      <c r="E42" s="190"/>
      <c r="F42" s="191"/>
    </row>
    <row r="43" spans="1:6" ht="74.25" customHeight="1">
      <c r="A43" s="59" t="s">
        <v>103</v>
      </c>
      <c r="B43" s="27" t="s">
        <v>251</v>
      </c>
      <c r="C43" s="27" t="s">
        <v>254</v>
      </c>
      <c r="D43" s="16">
        <v>2019</v>
      </c>
      <c r="E43" s="16">
        <v>2019</v>
      </c>
      <c r="F43" s="20" t="s">
        <v>275</v>
      </c>
    </row>
    <row r="44" spans="1:6" ht="25.5" customHeight="1">
      <c r="A44" s="86" t="s">
        <v>320</v>
      </c>
      <c r="B44" s="168" t="s">
        <v>89</v>
      </c>
      <c r="C44" s="169"/>
      <c r="D44" s="169"/>
      <c r="E44" s="169"/>
      <c r="F44" s="170"/>
    </row>
    <row r="45" spans="1:6" ht="165" customHeight="1">
      <c r="A45" s="16" t="s">
        <v>248</v>
      </c>
      <c r="B45" s="20" t="s">
        <v>181</v>
      </c>
      <c r="C45" s="20" t="s">
        <v>81</v>
      </c>
      <c r="D45" s="16">
        <v>2016</v>
      </c>
      <c r="E45" s="16">
        <v>2021</v>
      </c>
      <c r="F45" s="20" t="s">
        <v>182</v>
      </c>
    </row>
    <row r="46" spans="1:6" ht="106.5" customHeight="1">
      <c r="A46" s="16" t="s">
        <v>249</v>
      </c>
      <c r="B46" s="27" t="s">
        <v>183</v>
      </c>
      <c r="C46" s="20" t="s">
        <v>81</v>
      </c>
      <c r="D46" s="16">
        <v>2015</v>
      </c>
      <c r="E46" s="16">
        <v>2021</v>
      </c>
      <c r="F46" s="20" t="s">
        <v>184</v>
      </c>
    </row>
    <row r="47" spans="1:6" ht="108" customHeight="1">
      <c r="A47" s="16" t="s">
        <v>250</v>
      </c>
      <c r="B47" s="20" t="s">
        <v>92</v>
      </c>
      <c r="C47" s="20" t="s">
        <v>87</v>
      </c>
      <c r="D47" s="16">
        <v>2016</v>
      </c>
      <c r="E47" s="16">
        <v>2021</v>
      </c>
      <c r="F47" s="20" t="s">
        <v>185</v>
      </c>
    </row>
    <row r="48" spans="1:6" ht="267" customHeight="1">
      <c r="A48" s="16" t="s">
        <v>291</v>
      </c>
      <c r="B48" s="27" t="s">
        <v>322</v>
      </c>
      <c r="C48" s="20" t="s">
        <v>87</v>
      </c>
      <c r="D48" s="16">
        <v>2016</v>
      </c>
      <c r="E48" s="16">
        <v>2021</v>
      </c>
      <c r="F48" s="87" t="s">
        <v>187</v>
      </c>
    </row>
    <row r="49" spans="1:6" ht="173.25" customHeight="1">
      <c r="A49" s="20" t="s">
        <v>292</v>
      </c>
      <c r="B49" s="27" t="s">
        <v>90</v>
      </c>
      <c r="C49" s="20" t="s">
        <v>87</v>
      </c>
      <c r="D49" s="16">
        <v>2015</v>
      </c>
      <c r="E49" s="16">
        <v>2015</v>
      </c>
      <c r="F49" s="20" t="s">
        <v>91</v>
      </c>
    </row>
    <row r="50" spans="1:6" ht="83.25" customHeight="1">
      <c r="A50" s="20" t="s">
        <v>293</v>
      </c>
      <c r="B50" s="27" t="s">
        <v>93</v>
      </c>
      <c r="C50" s="27" t="s">
        <v>87</v>
      </c>
      <c r="D50" s="55">
        <v>2016</v>
      </c>
      <c r="E50" s="55">
        <v>2016</v>
      </c>
      <c r="F50" s="27" t="s">
        <v>94</v>
      </c>
    </row>
    <row r="51" spans="1:6" ht="151.5" customHeight="1">
      <c r="A51" s="16" t="s">
        <v>294</v>
      </c>
      <c r="B51" s="27" t="s">
        <v>323</v>
      </c>
      <c r="C51" s="27" t="s">
        <v>87</v>
      </c>
      <c r="D51" s="55">
        <v>2016</v>
      </c>
      <c r="E51" s="55">
        <v>2016</v>
      </c>
      <c r="F51" s="27" t="s">
        <v>96</v>
      </c>
    </row>
    <row r="52" spans="1:6" ht="132">
      <c r="A52" s="16" t="s">
        <v>295</v>
      </c>
      <c r="B52" s="27" t="s">
        <v>324</v>
      </c>
      <c r="C52" s="27" t="s">
        <v>87</v>
      </c>
      <c r="D52" s="55">
        <v>2017</v>
      </c>
      <c r="E52" s="55">
        <v>2017</v>
      </c>
      <c r="F52" s="27" t="s">
        <v>98</v>
      </c>
    </row>
    <row r="60" spans="1:6" ht="16.5">
      <c r="A60" s="60"/>
      <c r="B60" s="60"/>
      <c r="C60" s="60"/>
      <c r="D60" s="60"/>
      <c r="E60" s="60"/>
      <c r="F60" s="60"/>
    </row>
    <row r="61" spans="1:6" ht="16.5">
      <c r="A61" s="60"/>
      <c r="B61" s="60"/>
      <c r="C61" s="60"/>
      <c r="D61" s="60"/>
      <c r="E61" s="60"/>
      <c r="F61" s="60"/>
    </row>
    <row r="62" spans="1:6" ht="16.5">
      <c r="A62" s="60"/>
      <c r="B62" s="60"/>
      <c r="C62" s="60"/>
      <c r="D62" s="60"/>
      <c r="E62" s="60"/>
      <c r="F62" s="60"/>
    </row>
    <row r="63" spans="1:6" ht="16.5">
      <c r="A63" s="60"/>
      <c r="B63" s="60"/>
      <c r="C63" s="60"/>
      <c r="D63" s="60"/>
      <c r="E63" s="60"/>
      <c r="F63" s="60"/>
    </row>
    <row r="64" spans="1:6" ht="16.5">
      <c r="A64" s="60"/>
      <c r="B64" s="60"/>
      <c r="C64" s="60"/>
      <c r="D64" s="60"/>
      <c r="E64" s="60"/>
      <c r="F64" s="60"/>
    </row>
    <row r="65" spans="1:6" ht="16.5">
      <c r="A65" s="60"/>
      <c r="B65" s="60"/>
      <c r="C65" s="60"/>
      <c r="D65" s="60"/>
      <c r="E65" s="60"/>
      <c r="F65" s="60"/>
    </row>
    <row r="66" spans="1:6" ht="16.5">
      <c r="A66" s="60"/>
      <c r="B66" s="60"/>
      <c r="C66" s="60"/>
      <c r="D66" s="60"/>
      <c r="E66" s="60"/>
      <c r="F66" s="60"/>
    </row>
    <row r="67" spans="1:6" ht="16.5">
      <c r="A67" s="60"/>
      <c r="B67" s="60"/>
      <c r="C67" s="60"/>
      <c r="D67" s="60"/>
      <c r="E67" s="60"/>
      <c r="F67" s="60"/>
    </row>
    <row r="68" spans="1:6" ht="16.5">
      <c r="A68" s="60"/>
      <c r="B68" s="60"/>
      <c r="C68" s="60"/>
      <c r="D68" s="60"/>
      <c r="E68" s="60"/>
      <c r="F68" s="60"/>
    </row>
    <row r="69" spans="1:6" ht="16.5">
      <c r="A69" s="60"/>
      <c r="B69" s="60"/>
      <c r="C69" s="60"/>
      <c r="D69" s="60"/>
      <c r="E69" s="60"/>
      <c r="F69" s="60"/>
    </row>
    <row r="70" spans="1:6" ht="16.5">
      <c r="A70" s="60"/>
      <c r="B70" s="60"/>
      <c r="C70" s="60"/>
      <c r="D70" s="60"/>
      <c r="E70" s="60"/>
      <c r="F70" s="60"/>
    </row>
    <row r="71" spans="1:6" ht="16.5">
      <c r="A71" s="60"/>
      <c r="B71" s="60"/>
      <c r="C71" s="60"/>
      <c r="D71" s="60"/>
      <c r="E71" s="60"/>
      <c r="F71" s="60"/>
    </row>
    <row r="72" spans="1:6" ht="16.5">
      <c r="A72" s="60"/>
      <c r="B72" s="60"/>
      <c r="C72" s="60"/>
      <c r="D72" s="60"/>
      <c r="E72" s="60"/>
      <c r="F72" s="60"/>
    </row>
    <row r="73" spans="1:6" ht="16.5">
      <c r="A73" s="60"/>
      <c r="B73" s="60"/>
      <c r="C73" s="60"/>
      <c r="D73" s="60"/>
      <c r="E73" s="60"/>
      <c r="F73" s="60"/>
    </row>
    <row r="74" spans="1:6" ht="16.5">
      <c r="A74" s="60"/>
      <c r="B74" s="60"/>
      <c r="C74" s="60"/>
      <c r="D74" s="60"/>
      <c r="E74" s="60"/>
      <c r="F74" s="60"/>
    </row>
    <row r="75" spans="1:6" ht="16.5">
      <c r="A75" s="60"/>
      <c r="B75" s="60"/>
      <c r="C75" s="60"/>
      <c r="D75" s="60"/>
      <c r="E75" s="60"/>
      <c r="F75" s="60"/>
    </row>
    <row r="76" spans="1:6" ht="16.5">
      <c r="A76" s="60"/>
      <c r="B76" s="60"/>
      <c r="C76" s="60"/>
      <c r="D76" s="60"/>
      <c r="E76" s="60"/>
      <c r="F76" s="60"/>
    </row>
    <row r="77" spans="1:6" ht="16.5">
      <c r="A77" s="60"/>
      <c r="B77" s="60"/>
      <c r="C77" s="60"/>
      <c r="D77" s="60"/>
      <c r="E77" s="60"/>
      <c r="F77" s="60"/>
    </row>
    <row r="78" spans="1:6" ht="16.5">
      <c r="A78" s="60"/>
      <c r="B78" s="60"/>
      <c r="C78" s="60"/>
      <c r="D78" s="60"/>
      <c r="E78" s="60"/>
      <c r="F78" s="60"/>
    </row>
    <row r="79" spans="1:6" ht="16.5">
      <c r="A79" s="60"/>
      <c r="B79" s="60"/>
      <c r="C79" s="60"/>
      <c r="D79" s="60"/>
      <c r="E79" s="60"/>
      <c r="F79" s="60"/>
    </row>
    <row r="80" spans="1:6" ht="16.5">
      <c r="A80" s="60"/>
      <c r="B80" s="60"/>
      <c r="C80" s="60"/>
      <c r="D80" s="60"/>
      <c r="E80" s="60"/>
      <c r="F80" s="60"/>
    </row>
    <row r="81" spans="1:6" ht="16.5">
      <c r="A81" s="60"/>
      <c r="B81" s="60"/>
      <c r="C81" s="60"/>
      <c r="D81" s="60"/>
      <c r="E81" s="60"/>
      <c r="F81" s="60"/>
    </row>
    <row r="82" spans="1:6" ht="16.5">
      <c r="A82" s="60"/>
      <c r="B82" s="60"/>
      <c r="C82" s="60"/>
      <c r="D82" s="60"/>
      <c r="E82" s="60"/>
      <c r="F82" s="60"/>
    </row>
    <row r="83" spans="1:6" ht="16.5">
      <c r="A83" s="60"/>
      <c r="B83" s="60"/>
      <c r="C83" s="60"/>
      <c r="D83" s="60"/>
      <c r="E83" s="60"/>
      <c r="F83" s="60"/>
    </row>
    <row r="84" spans="1:6" ht="16.5">
      <c r="A84" s="60"/>
      <c r="B84" s="60"/>
      <c r="C84" s="60"/>
      <c r="D84" s="60"/>
      <c r="E84" s="60"/>
      <c r="F84" s="60"/>
    </row>
    <row r="85" spans="1:6" ht="16.5">
      <c r="A85" s="60"/>
      <c r="B85" s="60"/>
      <c r="C85" s="60"/>
      <c r="D85" s="60"/>
      <c r="E85" s="60"/>
      <c r="F85" s="60"/>
    </row>
    <row r="86" spans="1:6" ht="16.5">
      <c r="A86" s="60"/>
      <c r="B86" s="60"/>
      <c r="C86" s="60"/>
      <c r="D86" s="60"/>
      <c r="E86" s="60"/>
      <c r="F86" s="60"/>
    </row>
    <row r="87" spans="1:6" ht="16.5">
      <c r="A87" s="60"/>
      <c r="B87" s="60"/>
      <c r="C87" s="60"/>
      <c r="D87" s="60"/>
      <c r="E87" s="60"/>
      <c r="F87" s="60"/>
    </row>
    <row r="88" spans="1:6" ht="16.5">
      <c r="A88" s="60"/>
      <c r="B88" s="60"/>
      <c r="C88" s="60"/>
      <c r="D88" s="60"/>
      <c r="E88" s="60"/>
      <c r="F88" s="60"/>
    </row>
    <row r="89" spans="1:6" ht="16.5">
      <c r="A89" s="60"/>
      <c r="B89" s="60"/>
      <c r="C89" s="60"/>
      <c r="D89" s="60"/>
      <c r="E89" s="60"/>
      <c r="F89" s="60"/>
    </row>
    <row r="90" spans="1:6" ht="16.5">
      <c r="A90" s="60"/>
      <c r="B90" s="60"/>
      <c r="C90" s="60"/>
      <c r="D90" s="60"/>
      <c r="E90" s="60"/>
      <c r="F90" s="60"/>
    </row>
    <row r="91" spans="1:6" ht="16.5">
      <c r="A91" s="60"/>
      <c r="B91" s="60"/>
      <c r="C91" s="60"/>
      <c r="D91" s="60"/>
      <c r="E91" s="60"/>
      <c r="F91" s="60"/>
    </row>
    <row r="92" spans="1:6" ht="16.5">
      <c r="A92" s="60"/>
      <c r="B92" s="60"/>
      <c r="C92" s="60"/>
      <c r="D92" s="60"/>
      <c r="E92" s="60"/>
      <c r="F92" s="60"/>
    </row>
    <row r="93" spans="1:6" ht="16.5">
      <c r="A93" s="60"/>
      <c r="B93" s="60"/>
      <c r="C93" s="60"/>
      <c r="D93" s="60"/>
      <c r="E93" s="60"/>
      <c r="F93" s="60"/>
    </row>
    <row r="94" spans="1:6" ht="16.5">
      <c r="A94" s="60"/>
      <c r="B94" s="60"/>
      <c r="C94" s="60"/>
      <c r="D94" s="60"/>
      <c r="E94" s="60"/>
      <c r="F94" s="60"/>
    </row>
    <row r="95" spans="1:6" ht="16.5">
      <c r="A95" s="60"/>
      <c r="B95" s="60"/>
      <c r="C95" s="60"/>
      <c r="D95" s="60"/>
      <c r="E95" s="60"/>
      <c r="F95" s="60"/>
    </row>
    <row r="96" spans="1:6" ht="16.5">
      <c r="A96" s="60"/>
      <c r="B96" s="60"/>
      <c r="C96" s="60"/>
      <c r="D96" s="60"/>
      <c r="E96" s="60"/>
      <c r="F96" s="60"/>
    </row>
    <row r="97" spans="1:6" ht="16.5">
      <c r="A97" s="60"/>
      <c r="B97" s="60"/>
      <c r="C97" s="60"/>
      <c r="D97" s="60"/>
      <c r="E97" s="60"/>
      <c r="F97" s="60"/>
    </row>
    <row r="98" spans="1:6" ht="16.5">
      <c r="A98" s="60"/>
      <c r="B98" s="60"/>
      <c r="C98" s="60"/>
      <c r="D98" s="60"/>
      <c r="E98" s="60"/>
      <c r="F98" s="60"/>
    </row>
    <row r="99" spans="1:6" ht="16.5">
      <c r="A99" s="60"/>
      <c r="B99" s="60"/>
      <c r="C99" s="60"/>
      <c r="D99" s="60"/>
      <c r="E99" s="60"/>
      <c r="F99" s="60"/>
    </row>
    <row r="100" spans="1:6" ht="16.5">
      <c r="A100" s="60"/>
      <c r="B100" s="60"/>
      <c r="C100" s="60"/>
      <c r="D100" s="60"/>
      <c r="E100" s="60"/>
      <c r="F100" s="60"/>
    </row>
    <row r="101" spans="1:6" ht="16.5">
      <c r="A101" s="60"/>
      <c r="B101" s="60"/>
      <c r="C101" s="60"/>
      <c r="D101" s="60"/>
      <c r="E101" s="60"/>
      <c r="F101" s="60"/>
    </row>
    <row r="102" spans="1:6" ht="16.5">
      <c r="A102" s="60"/>
      <c r="B102" s="60"/>
      <c r="C102" s="60"/>
      <c r="D102" s="60"/>
      <c r="E102" s="60"/>
      <c r="F102" s="60"/>
    </row>
    <row r="103" spans="1:6" ht="16.5">
      <c r="A103" s="60"/>
      <c r="B103" s="60"/>
      <c r="C103" s="60"/>
      <c r="D103" s="60"/>
      <c r="E103" s="60"/>
      <c r="F103" s="60"/>
    </row>
    <row r="104" spans="1:6" ht="16.5">
      <c r="A104" s="60"/>
      <c r="B104" s="60"/>
      <c r="C104" s="60"/>
      <c r="D104" s="60"/>
      <c r="E104" s="60"/>
      <c r="F104" s="60"/>
    </row>
    <row r="105" spans="1:6" ht="16.5">
      <c r="A105" s="60"/>
      <c r="B105" s="60"/>
      <c r="C105" s="60"/>
      <c r="D105" s="60"/>
      <c r="E105" s="60"/>
      <c r="F105" s="60"/>
    </row>
    <row r="106" spans="1:6" ht="16.5">
      <c r="A106" s="60"/>
      <c r="B106" s="60"/>
      <c r="C106" s="60"/>
      <c r="D106" s="60"/>
      <c r="E106" s="60"/>
      <c r="F106" s="60"/>
    </row>
    <row r="107" spans="1:6" ht="16.5">
      <c r="A107" s="60"/>
      <c r="B107" s="60"/>
      <c r="C107" s="60"/>
      <c r="D107" s="60"/>
      <c r="E107" s="60"/>
      <c r="F107" s="60"/>
    </row>
    <row r="108" spans="1:6" ht="16.5">
      <c r="A108" s="60"/>
      <c r="B108" s="60"/>
      <c r="C108" s="60"/>
      <c r="D108" s="60"/>
      <c r="E108" s="60"/>
      <c r="F108" s="60"/>
    </row>
    <row r="109" spans="1:6" ht="16.5">
      <c r="A109" s="60"/>
      <c r="B109" s="60"/>
      <c r="C109" s="60"/>
      <c r="D109" s="60"/>
      <c r="E109" s="60"/>
      <c r="F109" s="60"/>
    </row>
    <row r="110" spans="1:6" ht="16.5">
      <c r="A110" s="60"/>
      <c r="B110" s="60"/>
      <c r="C110" s="60"/>
      <c r="D110" s="60"/>
      <c r="E110" s="60"/>
      <c r="F110" s="60"/>
    </row>
    <row r="111" spans="1:6" ht="16.5">
      <c r="A111" s="60"/>
      <c r="B111" s="60"/>
      <c r="C111" s="60"/>
      <c r="D111" s="60"/>
      <c r="E111" s="60"/>
      <c r="F111" s="60"/>
    </row>
    <row r="112" spans="1:6" ht="16.5">
      <c r="A112" s="60"/>
      <c r="B112" s="60"/>
      <c r="C112" s="60"/>
      <c r="D112" s="60"/>
      <c r="E112" s="60"/>
      <c r="F112" s="60"/>
    </row>
    <row r="113" spans="1:6" ht="16.5">
      <c r="A113" s="60"/>
      <c r="B113" s="60"/>
      <c r="C113" s="60"/>
      <c r="D113" s="60"/>
      <c r="E113" s="60"/>
      <c r="F113" s="60"/>
    </row>
    <row r="114" spans="1:6" ht="16.5">
      <c r="A114" s="60"/>
      <c r="B114" s="60"/>
      <c r="C114" s="60"/>
      <c r="D114" s="60"/>
      <c r="E114" s="60"/>
      <c r="F114" s="60"/>
    </row>
    <row r="115" spans="1:6" ht="16.5">
      <c r="A115" s="60"/>
      <c r="B115" s="60"/>
      <c r="C115" s="60"/>
      <c r="D115" s="60"/>
      <c r="E115" s="60"/>
      <c r="F115" s="60"/>
    </row>
    <row r="116" spans="1:6" ht="16.5">
      <c r="A116" s="60"/>
      <c r="B116" s="60"/>
      <c r="C116" s="60"/>
      <c r="D116" s="60"/>
      <c r="E116" s="60"/>
      <c r="F116" s="60"/>
    </row>
    <row r="117" spans="1:6" ht="16.5">
      <c r="A117" s="60"/>
      <c r="B117" s="60"/>
      <c r="C117" s="60"/>
      <c r="D117" s="60"/>
      <c r="E117" s="60"/>
      <c r="F117" s="60"/>
    </row>
    <row r="118" spans="1:6" ht="16.5">
      <c r="A118" s="60"/>
      <c r="B118" s="60"/>
      <c r="C118" s="60"/>
      <c r="D118" s="60"/>
      <c r="E118" s="60"/>
      <c r="F118" s="60"/>
    </row>
    <row r="119" spans="1:6" ht="16.5">
      <c r="A119" s="60"/>
      <c r="B119" s="60"/>
      <c r="C119" s="60"/>
      <c r="D119" s="60"/>
      <c r="E119" s="60"/>
      <c r="F119" s="60"/>
    </row>
    <row r="120" spans="1:6" ht="16.5">
      <c r="A120" s="60"/>
      <c r="B120" s="60"/>
      <c r="C120" s="60"/>
      <c r="D120" s="60"/>
      <c r="E120" s="60"/>
      <c r="F120" s="60"/>
    </row>
    <row r="121" spans="1:6" ht="16.5">
      <c r="A121" s="60"/>
      <c r="B121" s="60"/>
      <c r="C121" s="60"/>
      <c r="D121" s="60"/>
      <c r="E121" s="60"/>
      <c r="F121" s="60"/>
    </row>
    <row r="122" spans="1:6" ht="16.5">
      <c r="A122" s="60"/>
      <c r="B122" s="60"/>
      <c r="C122" s="60"/>
      <c r="D122" s="60"/>
      <c r="E122" s="60"/>
      <c r="F122" s="60"/>
    </row>
    <row r="123" spans="1:6" ht="16.5">
      <c r="A123" s="60"/>
      <c r="B123" s="60"/>
      <c r="C123" s="60"/>
      <c r="D123" s="60"/>
      <c r="E123" s="60"/>
      <c r="F123" s="60"/>
    </row>
    <row r="124" spans="1:6" ht="16.5">
      <c r="A124" s="60"/>
      <c r="B124" s="60"/>
      <c r="C124" s="60"/>
      <c r="D124" s="60"/>
      <c r="E124" s="60"/>
      <c r="F124" s="60"/>
    </row>
    <row r="125" spans="1:6" ht="16.5">
      <c r="A125" s="60"/>
      <c r="B125" s="60"/>
      <c r="C125" s="60"/>
      <c r="D125" s="60"/>
      <c r="E125" s="60"/>
      <c r="F125" s="60"/>
    </row>
    <row r="126" spans="1:6" ht="16.5">
      <c r="A126" s="60"/>
      <c r="B126" s="60"/>
      <c r="C126" s="60"/>
      <c r="D126" s="60"/>
      <c r="E126" s="60"/>
      <c r="F126" s="60"/>
    </row>
    <row r="127" spans="1:6" ht="16.5">
      <c r="A127" s="60"/>
      <c r="B127" s="60"/>
      <c r="C127" s="60"/>
      <c r="D127" s="60"/>
      <c r="E127" s="60"/>
      <c r="F127" s="60"/>
    </row>
    <row r="128" spans="1:6" ht="16.5">
      <c r="A128" s="60"/>
      <c r="B128" s="60"/>
      <c r="C128" s="60"/>
      <c r="D128" s="60"/>
      <c r="E128" s="60"/>
      <c r="F128" s="60"/>
    </row>
    <row r="129" spans="1:6" ht="16.5">
      <c r="A129" s="60"/>
      <c r="B129" s="60"/>
      <c r="C129" s="60"/>
      <c r="D129" s="60"/>
      <c r="E129" s="60"/>
      <c r="F129" s="60"/>
    </row>
    <row r="130" spans="1:6" ht="16.5">
      <c r="A130" s="60"/>
      <c r="B130" s="60"/>
      <c r="C130" s="60"/>
      <c r="D130" s="60"/>
      <c r="E130" s="60"/>
      <c r="F130" s="60"/>
    </row>
  </sheetData>
  <sheetProtection/>
  <mergeCells count="19">
    <mergeCell ref="A40:F40"/>
    <mergeCell ref="A42:F42"/>
    <mergeCell ref="E2:F3"/>
    <mergeCell ref="E1:F1"/>
    <mergeCell ref="A16:F16"/>
    <mergeCell ref="A23:F23"/>
    <mergeCell ref="B12:F12"/>
    <mergeCell ref="A21:F21"/>
    <mergeCell ref="A14:F14"/>
    <mergeCell ref="B44:F44"/>
    <mergeCell ref="B35:F35"/>
    <mergeCell ref="A5:F5"/>
    <mergeCell ref="D9:F9"/>
    <mergeCell ref="A6:F6"/>
    <mergeCell ref="A7:F7"/>
    <mergeCell ref="C9:C10"/>
    <mergeCell ref="B9:B10"/>
    <mergeCell ref="A9:A10"/>
    <mergeCell ref="A38:F38"/>
  </mergeCells>
  <printOptions verticalCentered="1"/>
  <pageMargins left="0.31496062992125984" right="0.1968503937007874" top="0.35433070866141736" bottom="0.35433070866141736" header="0.31496062992125984" footer="0.31496062992125984"/>
  <pageSetup fitToHeight="8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="110" zoomScaleSheetLayoutView="110" zoomScalePageLayoutView="0" workbookViewId="0" topLeftCell="A10">
      <selection activeCell="I12" sqref="I12"/>
    </sheetView>
  </sheetViews>
  <sheetFormatPr defaultColWidth="9.00390625" defaultRowHeight="12.75"/>
  <cols>
    <col min="1" max="1" width="9.125" style="10" customWidth="1"/>
    <col min="2" max="2" width="29.375" style="10" customWidth="1"/>
    <col min="3" max="3" width="21.375" style="10" customWidth="1"/>
    <col min="4" max="4" width="14.00390625" style="10" customWidth="1"/>
    <col min="5" max="6" width="13.625" style="10" customWidth="1"/>
    <col min="7" max="7" width="14.00390625" style="10" customWidth="1"/>
    <col min="8" max="8" width="15.00390625" style="10" customWidth="1"/>
    <col min="9" max="9" width="29.00390625" style="10" customWidth="1"/>
    <col min="10" max="16384" width="9.125" style="10" customWidth="1"/>
  </cols>
  <sheetData>
    <row r="1" spans="7:9" ht="18.75" customHeight="1">
      <c r="G1" s="207" t="s">
        <v>277</v>
      </c>
      <c r="H1" s="208"/>
      <c r="I1" s="208"/>
    </row>
    <row r="2" spans="7:9" ht="52.5" customHeight="1">
      <c r="G2" s="205" t="s">
        <v>239</v>
      </c>
      <c r="H2" s="206"/>
      <c r="I2" s="206"/>
    </row>
    <row r="3" ht="16.5">
      <c r="I3" s="11"/>
    </row>
    <row r="4" spans="1:9" ht="16.5">
      <c r="A4" s="210" t="s">
        <v>16</v>
      </c>
      <c r="B4" s="210"/>
      <c r="C4" s="210"/>
      <c r="D4" s="210"/>
      <c r="E4" s="210"/>
      <c r="F4" s="210"/>
      <c r="G4" s="210"/>
      <c r="H4" s="210"/>
      <c r="I4" s="210"/>
    </row>
    <row r="5" spans="1:9" ht="16.5">
      <c r="A5" s="211" t="s">
        <v>151</v>
      </c>
      <c r="B5" s="211"/>
      <c r="C5" s="211"/>
      <c r="D5" s="211"/>
      <c r="E5" s="211"/>
      <c r="F5" s="211"/>
      <c r="G5" s="211"/>
      <c r="H5" s="211"/>
      <c r="I5" s="211"/>
    </row>
    <row r="7" spans="1:16" ht="74.25" customHeight="1">
      <c r="A7" s="201" t="s">
        <v>10</v>
      </c>
      <c r="B7" s="201" t="s">
        <v>44</v>
      </c>
      <c r="C7" s="201" t="s">
        <v>48</v>
      </c>
      <c r="D7" s="201" t="s">
        <v>54</v>
      </c>
      <c r="E7" s="201"/>
      <c r="F7" s="201"/>
      <c r="G7" s="201"/>
      <c r="H7" s="201"/>
      <c r="I7" s="201" t="s">
        <v>27</v>
      </c>
      <c r="J7" s="12"/>
      <c r="K7" s="12"/>
      <c r="L7" s="12"/>
      <c r="M7" s="12"/>
      <c r="N7" s="12"/>
      <c r="O7" s="12"/>
      <c r="P7" s="12"/>
    </row>
    <row r="8" spans="1:16" ht="65.25" customHeight="1">
      <c r="A8" s="201"/>
      <c r="B8" s="201"/>
      <c r="C8" s="201"/>
      <c r="D8" s="28" t="s">
        <v>188</v>
      </c>
      <c r="E8" s="14" t="s">
        <v>29</v>
      </c>
      <c r="F8" s="14" t="s">
        <v>3</v>
      </c>
      <c r="G8" s="14" t="s">
        <v>4</v>
      </c>
      <c r="H8" s="17" t="s">
        <v>0</v>
      </c>
      <c r="I8" s="201"/>
      <c r="J8" s="12"/>
      <c r="K8" s="12"/>
      <c r="L8" s="12"/>
      <c r="M8" s="12"/>
      <c r="N8" s="12"/>
      <c r="O8" s="12"/>
      <c r="P8" s="12"/>
    </row>
    <row r="9" spans="1:16" ht="16.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2"/>
      <c r="K9" s="12"/>
      <c r="L9" s="12"/>
      <c r="M9" s="12"/>
      <c r="N9" s="12"/>
      <c r="O9" s="12"/>
      <c r="P9" s="12"/>
    </row>
    <row r="10" spans="1:16" ht="16.5">
      <c r="A10" s="202" t="s">
        <v>276</v>
      </c>
      <c r="B10" s="203"/>
      <c r="C10" s="203"/>
      <c r="D10" s="203"/>
      <c r="E10" s="203"/>
      <c r="F10" s="203"/>
      <c r="G10" s="203"/>
      <c r="H10" s="203"/>
      <c r="I10" s="204"/>
      <c r="J10" s="12"/>
      <c r="K10" s="12"/>
      <c r="L10" s="12"/>
      <c r="M10" s="12"/>
      <c r="N10" s="12"/>
      <c r="O10" s="12"/>
      <c r="P10" s="12"/>
    </row>
    <row r="11" spans="1:16" ht="20.25" customHeight="1">
      <c r="A11" s="13"/>
      <c r="B11" s="18"/>
      <c r="C11" s="18"/>
      <c r="D11" s="18"/>
      <c r="E11" s="18"/>
      <c r="F11" s="18"/>
      <c r="G11" s="18"/>
      <c r="H11" s="18"/>
      <c r="I11" s="18"/>
      <c r="J11" s="12"/>
      <c r="K11" s="12"/>
      <c r="L11" s="12"/>
      <c r="M11" s="12"/>
      <c r="N11" s="12"/>
      <c r="O11" s="12"/>
      <c r="P11" s="12"/>
    </row>
    <row r="12" spans="1:16" ht="16.5">
      <c r="A12" s="13"/>
      <c r="B12" s="18"/>
      <c r="C12" s="18"/>
      <c r="D12" s="18"/>
      <c r="E12" s="18"/>
      <c r="F12" s="18"/>
      <c r="G12" s="18"/>
      <c r="H12" s="18"/>
      <c r="I12" s="18"/>
      <c r="J12" s="12"/>
      <c r="K12" s="12"/>
      <c r="L12" s="12"/>
      <c r="M12" s="12"/>
      <c r="N12" s="12"/>
      <c r="O12" s="12"/>
      <c r="P12" s="12"/>
    </row>
    <row r="13" spans="1:16" ht="16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6.5" customHeight="1">
      <c r="A14" s="209" t="s">
        <v>49</v>
      </c>
      <c r="B14" s="209"/>
      <c r="C14" s="209"/>
      <c r="D14" s="209"/>
      <c r="E14" s="209"/>
      <c r="F14" s="209"/>
      <c r="G14" s="209"/>
      <c r="H14" s="209"/>
      <c r="I14" s="209"/>
      <c r="J14" s="12"/>
      <c r="K14" s="12"/>
      <c r="L14" s="12"/>
      <c r="M14" s="12"/>
      <c r="N14" s="12"/>
      <c r="O14" s="12"/>
      <c r="P14" s="12"/>
    </row>
    <row r="15" spans="1:16" ht="16.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6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6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6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6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6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6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6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6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</sheetData>
  <sheetProtection/>
  <mergeCells count="11">
    <mergeCell ref="B7:B8"/>
    <mergeCell ref="C7:C8"/>
    <mergeCell ref="D7:H7"/>
    <mergeCell ref="A10:I10"/>
    <mergeCell ref="G2:I2"/>
    <mergeCell ref="G1:I1"/>
    <mergeCell ref="A14:I14"/>
    <mergeCell ref="A4:I4"/>
    <mergeCell ref="A5:I5"/>
    <mergeCell ref="I7:I8"/>
    <mergeCell ref="A7:A8"/>
  </mergeCells>
  <printOptions/>
  <pageMargins left="0.5905511811023623" right="0.3937007874015748" top="0.3937007874015748" bottom="0.3937007874015748" header="0.3937007874015748" footer="0.3937007874015748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view="pageBreakPreview" zoomScale="110" zoomScaleSheetLayoutView="110" zoomScalePageLayoutView="0" workbookViewId="0" topLeftCell="A1">
      <selection activeCell="A9" sqref="A9:E9"/>
    </sheetView>
  </sheetViews>
  <sheetFormatPr defaultColWidth="9.00390625" defaultRowHeight="12.75"/>
  <cols>
    <col min="1" max="1" width="4.125" style="1" customWidth="1"/>
    <col min="2" max="2" width="45.375" style="1" customWidth="1"/>
    <col min="3" max="3" width="29.75390625" style="1" customWidth="1"/>
    <col min="4" max="4" width="19.625" style="1" customWidth="1"/>
    <col min="5" max="5" width="18.375" style="1" customWidth="1"/>
    <col min="6" max="16384" width="9.125" style="1" customWidth="1"/>
  </cols>
  <sheetData>
    <row r="1" spans="1:5" ht="21.75" customHeight="1">
      <c r="A1" s="10"/>
      <c r="B1" s="10"/>
      <c r="C1" s="10"/>
      <c r="D1" s="205" t="s">
        <v>278</v>
      </c>
      <c r="E1" s="212"/>
    </row>
    <row r="2" spans="1:5" ht="82.5" customHeight="1">
      <c r="A2" s="10"/>
      <c r="B2" s="10"/>
      <c r="C2" s="10"/>
      <c r="D2" s="205" t="s">
        <v>247</v>
      </c>
      <c r="E2" s="212"/>
    </row>
    <row r="3" spans="1:5" ht="30.75" customHeight="1">
      <c r="A3" s="216" t="s">
        <v>19</v>
      </c>
      <c r="B3" s="216"/>
      <c r="C3" s="216"/>
      <c r="D3" s="216"/>
      <c r="E3" s="216"/>
    </row>
    <row r="4" spans="1:5" ht="15" customHeight="1">
      <c r="A4" s="211" t="s">
        <v>149</v>
      </c>
      <c r="B4" s="211"/>
      <c r="C4" s="211"/>
      <c r="D4" s="211"/>
      <c r="E4" s="211"/>
    </row>
    <row r="5" spans="1:5" ht="16.5">
      <c r="A5" s="211"/>
      <c r="B5" s="211"/>
      <c r="C5" s="211"/>
      <c r="D5" s="211"/>
      <c r="E5" s="10"/>
    </row>
    <row r="6" spans="1:13" ht="16.5">
      <c r="A6" s="12"/>
      <c r="B6" s="12"/>
      <c r="C6" s="12"/>
      <c r="D6" s="12"/>
      <c r="E6" s="12"/>
      <c r="F6" s="3"/>
      <c r="G6" s="3"/>
      <c r="H6" s="3"/>
      <c r="I6" s="3"/>
      <c r="J6" s="3"/>
      <c r="K6" s="3"/>
      <c r="L6" s="3"/>
      <c r="M6" s="3"/>
    </row>
    <row r="7" spans="1:14" ht="66">
      <c r="A7" s="43" t="s">
        <v>10</v>
      </c>
      <c r="B7" s="43" t="s">
        <v>50</v>
      </c>
      <c r="C7" s="43" t="s">
        <v>17</v>
      </c>
      <c r="D7" s="43" t="s">
        <v>55</v>
      </c>
      <c r="E7" s="43" t="s">
        <v>18</v>
      </c>
      <c r="F7" s="3"/>
      <c r="G7" s="3"/>
      <c r="H7" s="3"/>
      <c r="I7" s="3"/>
      <c r="J7" s="3"/>
      <c r="K7" s="3"/>
      <c r="L7" s="3"/>
      <c r="M7" s="3"/>
      <c r="N7" s="3"/>
    </row>
    <row r="8" spans="1:13" ht="18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3"/>
      <c r="G8" s="3"/>
      <c r="H8" s="3"/>
      <c r="I8" s="3"/>
      <c r="J8" s="3"/>
      <c r="K8" s="3"/>
      <c r="L8" s="3"/>
      <c r="M8" s="3"/>
    </row>
    <row r="9" spans="1:13" s="9" customFormat="1" ht="57" customHeight="1">
      <c r="A9" s="213" t="s">
        <v>73</v>
      </c>
      <c r="B9" s="214"/>
      <c r="C9" s="214"/>
      <c r="D9" s="214"/>
      <c r="E9" s="215"/>
      <c r="F9" s="8"/>
      <c r="G9" s="8"/>
      <c r="H9" s="8"/>
      <c r="I9" s="8"/>
      <c r="J9" s="8"/>
      <c r="K9" s="8"/>
      <c r="L9" s="8"/>
      <c r="M9" s="8"/>
    </row>
    <row r="10" spans="1:13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6">
    <mergeCell ref="D1:E1"/>
    <mergeCell ref="A9:E9"/>
    <mergeCell ref="A5:D5"/>
    <mergeCell ref="A3:E3"/>
    <mergeCell ref="A4:E4"/>
    <mergeCell ref="D2:E2"/>
  </mergeCells>
  <printOptions/>
  <pageMargins left="0.7874015748031497" right="0.3937007874015748" top="0.3937007874015748" bottom="0.3937007874015748" header="0.5905511811023623" footer="0.3937007874015748"/>
  <pageSetup fitToHeight="1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6.875" style="1" customWidth="1"/>
    <col min="2" max="2" width="33.375" style="1" customWidth="1"/>
    <col min="3" max="3" width="14.125" style="1" customWidth="1"/>
    <col min="4" max="4" width="14.375" style="1" customWidth="1"/>
    <col min="5" max="5" width="14.125" style="1" customWidth="1"/>
    <col min="6" max="6" width="12.375" style="1" customWidth="1"/>
    <col min="7" max="7" width="10.875" style="1" customWidth="1"/>
    <col min="8" max="8" width="13.875" style="1" customWidth="1"/>
    <col min="9" max="9" width="14.75390625" style="1" customWidth="1"/>
    <col min="10" max="10" width="14.125" style="1" customWidth="1"/>
    <col min="11" max="11" width="12.375" style="1" customWidth="1"/>
    <col min="12" max="12" width="9.75390625" style="1" customWidth="1"/>
    <col min="13" max="16384" width="9.125" style="1" customWidth="1"/>
  </cols>
  <sheetData>
    <row r="1" spans="1:12" ht="23.25" customHeight="1">
      <c r="A1" s="10"/>
      <c r="B1" s="10"/>
      <c r="C1" s="10"/>
      <c r="D1" s="10"/>
      <c r="E1" s="10"/>
      <c r="F1" s="10"/>
      <c r="G1" s="10"/>
      <c r="H1" s="10"/>
      <c r="I1" s="207" t="s">
        <v>281</v>
      </c>
      <c r="J1" s="217"/>
      <c r="K1" s="217"/>
      <c r="L1" s="217"/>
    </row>
    <row r="2" spans="1:12" ht="57" customHeight="1">
      <c r="A2" s="10"/>
      <c r="B2" s="10"/>
      <c r="C2" s="10"/>
      <c r="D2" s="10"/>
      <c r="E2" s="10"/>
      <c r="F2" s="10"/>
      <c r="G2" s="10"/>
      <c r="H2" s="10"/>
      <c r="I2" s="205" t="s">
        <v>239</v>
      </c>
      <c r="J2" s="218"/>
      <c r="K2" s="218"/>
      <c r="L2" s="218"/>
    </row>
    <row r="3" spans="1:12" ht="27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6.5">
      <c r="A4" s="210" t="s">
        <v>20</v>
      </c>
      <c r="B4" s="210"/>
      <c r="C4" s="210"/>
      <c r="D4" s="210"/>
      <c r="E4" s="210"/>
      <c r="F4" s="210"/>
      <c r="G4" s="210"/>
      <c r="H4" s="210"/>
      <c r="I4" s="210"/>
      <c r="J4" s="210"/>
      <c r="K4" s="10"/>
      <c r="L4" s="10"/>
    </row>
    <row r="5" spans="1:16" ht="16.5">
      <c r="A5" s="210" t="s">
        <v>21</v>
      </c>
      <c r="B5" s="210"/>
      <c r="C5" s="210"/>
      <c r="D5" s="210"/>
      <c r="E5" s="210"/>
      <c r="F5" s="210"/>
      <c r="G5" s="210"/>
      <c r="H5" s="210"/>
      <c r="I5" s="210"/>
      <c r="J5" s="210"/>
      <c r="K5" s="12"/>
      <c r="L5" s="12"/>
      <c r="M5" s="3"/>
      <c r="N5" s="3"/>
      <c r="O5" s="3"/>
      <c r="P5" s="3"/>
    </row>
    <row r="6" spans="1:16" ht="16.5">
      <c r="A6" s="223" t="s">
        <v>149</v>
      </c>
      <c r="B6" s="223"/>
      <c r="C6" s="223"/>
      <c r="D6" s="223"/>
      <c r="E6" s="223"/>
      <c r="F6" s="223"/>
      <c r="G6" s="223"/>
      <c r="H6" s="223"/>
      <c r="I6" s="223"/>
      <c r="J6" s="223"/>
      <c r="K6" s="12"/>
      <c r="L6" s="12"/>
      <c r="M6" s="3"/>
      <c r="N6" s="3"/>
      <c r="O6" s="3"/>
      <c r="P6" s="3"/>
    </row>
    <row r="7" spans="1:16" ht="26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3"/>
      <c r="N7" s="3"/>
      <c r="O7" s="3"/>
      <c r="P7" s="3"/>
    </row>
    <row r="8" spans="1:16" ht="54" customHeight="1">
      <c r="A8" s="222" t="s">
        <v>280</v>
      </c>
      <c r="B8" s="222" t="s">
        <v>45</v>
      </c>
      <c r="C8" s="222" t="s">
        <v>28</v>
      </c>
      <c r="D8" s="222"/>
      <c r="E8" s="222"/>
      <c r="F8" s="222"/>
      <c r="G8" s="222"/>
      <c r="H8" s="222" t="s">
        <v>51</v>
      </c>
      <c r="I8" s="222"/>
      <c r="J8" s="222"/>
      <c r="K8" s="222"/>
      <c r="L8" s="222"/>
      <c r="M8" s="3"/>
      <c r="N8" s="3"/>
      <c r="O8" s="3"/>
      <c r="P8" s="3"/>
    </row>
    <row r="9" spans="1:16" ht="65.25" customHeight="1">
      <c r="A9" s="222"/>
      <c r="B9" s="222"/>
      <c r="C9" s="15" t="s">
        <v>188</v>
      </c>
      <c r="D9" s="15" t="s">
        <v>29</v>
      </c>
      <c r="E9" s="15" t="s">
        <v>3</v>
      </c>
      <c r="F9" s="15" t="s">
        <v>4</v>
      </c>
      <c r="G9" s="61" t="s">
        <v>0</v>
      </c>
      <c r="H9" s="15" t="s">
        <v>188</v>
      </c>
      <c r="I9" s="15" t="s">
        <v>29</v>
      </c>
      <c r="J9" s="15" t="s">
        <v>3</v>
      </c>
      <c r="K9" s="15" t="s">
        <v>4</v>
      </c>
      <c r="L9" s="61" t="s">
        <v>0</v>
      </c>
      <c r="M9" s="3"/>
      <c r="N9" s="3"/>
      <c r="O9" s="3"/>
      <c r="P9" s="3"/>
    </row>
    <row r="10" spans="1:16" ht="27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7">
        <v>7</v>
      </c>
      <c r="H10" s="15">
        <v>8</v>
      </c>
      <c r="I10" s="15">
        <v>9</v>
      </c>
      <c r="J10" s="15">
        <v>10</v>
      </c>
      <c r="K10" s="15">
        <v>11</v>
      </c>
      <c r="L10" s="61">
        <v>12</v>
      </c>
      <c r="M10" s="3"/>
      <c r="N10" s="3"/>
      <c r="O10" s="3"/>
      <c r="P10" s="3"/>
    </row>
    <row r="11" spans="1:16" ht="33.75" customHeight="1">
      <c r="A11" s="219" t="s">
        <v>279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1"/>
      <c r="M11" s="3"/>
      <c r="N11" s="3"/>
      <c r="O11" s="3"/>
      <c r="P11" s="3"/>
    </row>
    <row r="12" spans="1:16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</sheetData>
  <sheetProtection/>
  <mergeCells count="10">
    <mergeCell ref="I1:L1"/>
    <mergeCell ref="I2:L2"/>
    <mergeCell ref="A11:L11"/>
    <mergeCell ref="H8:L8"/>
    <mergeCell ref="A4:J4"/>
    <mergeCell ref="A6:J6"/>
    <mergeCell ref="A8:A9"/>
    <mergeCell ref="B8:B9"/>
    <mergeCell ref="A5:J5"/>
    <mergeCell ref="C8:G8"/>
  </mergeCells>
  <printOptions/>
  <pageMargins left="0.5905511811023623" right="0.3937007874015748" top="0.3937007874015748" bottom="0.3937007874015748" header="0.3937007874015748" footer="0.3937007874015748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5"/>
  <sheetViews>
    <sheetView showRowColHeaders="0" zoomScaleSheetLayoutView="90" workbookViewId="0" topLeftCell="A64">
      <selection activeCell="A1" sqref="A1"/>
    </sheetView>
  </sheetViews>
  <sheetFormatPr defaultColWidth="7.625" defaultRowHeight="12.75" outlineLevelRow="1"/>
  <cols>
    <col min="1" max="1" width="9.00390625" style="23" customWidth="1"/>
    <col min="2" max="2" width="33.375" style="23" customWidth="1"/>
    <col min="3" max="3" width="26.75390625" style="23" customWidth="1"/>
    <col min="4" max="4" width="30.875" style="23" customWidth="1"/>
    <col min="5" max="6" width="15.75390625" style="23" customWidth="1"/>
    <col min="7" max="7" width="15.00390625" style="23" customWidth="1"/>
    <col min="8" max="8" width="16.25390625" style="23" customWidth="1"/>
    <col min="9" max="10" width="15.75390625" style="23" customWidth="1"/>
    <col min="11" max="11" width="15.875" style="23" customWidth="1"/>
    <col min="12" max="13" width="9.625" style="23" bestFit="1" customWidth="1"/>
    <col min="14" max="16384" width="7.625" style="23" customWidth="1"/>
  </cols>
  <sheetData>
    <row r="1" spans="8:10" ht="24" customHeight="1">
      <c r="H1" s="49"/>
      <c r="I1" s="194" t="s">
        <v>255</v>
      </c>
      <c r="J1" s="194"/>
    </row>
    <row r="2" spans="8:11" ht="52.5" customHeight="1">
      <c r="H2" s="49"/>
      <c r="I2" s="192" t="s">
        <v>247</v>
      </c>
      <c r="J2" s="263"/>
      <c r="K2" s="263"/>
    </row>
    <row r="3" ht="11.25" customHeight="1"/>
    <row r="4" spans="1:11" ht="18" customHeight="1">
      <c r="A4" s="252" t="s">
        <v>192</v>
      </c>
      <c r="B4" s="252"/>
      <c r="C4" s="252"/>
      <c r="D4" s="252"/>
      <c r="E4" s="252"/>
      <c r="F4" s="252"/>
      <c r="G4" s="252"/>
      <c r="H4" s="252"/>
      <c r="I4" s="252"/>
      <c r="J4" s="252"/>
      <c r="K4" s="95"/>
    </row>
    <row r="5" spans="1:11" ht="16.5">
      <c r="A5" s="229" t="s">
        <v>193</v>
      </c>
      <c r="B5" s="229"/>
      <c r="C5" s="229"/>
      <c r="D5" s="229"/>
      <c r="E5" s="229"/>
      <c r="F5" s="229"/>
      <c r="G5" s="229"/>
      <c r="H5" s="229"/>
      <c r="I5" s="229"/>
      <c r="J5" s="229"/>
      <c r="K5" s="95"/>
    </row>
    <row r="6" spans="1:11" ht="16.5">
      <c r="A6" s="89"/>
      <c r="B6" s="229" t="s">
        <v>194</v>
      </c>
      <c r="C6" s="229"/>
      <c r="D6" s="229"/>
      <c r="E6" s="229"/>
      <c r="F6" s="229"/>
      <c r="G6" s="229"/>
      <c r="H6" s="229"/>
      <c r="I6" s="229"/>
      <c r="J6" s="229"/>
      <c r="K6" s="95"/>
    </row>
    <row r="7" spans="1:11" ht="27" customHeight="1">
      <c r="A7" s="89"/>
      <c r="B7" s="89"/>
      <c r="C7" s="230" t="s">
        <v>151</v>
      </c>
      <c r="D7" s="230"/>
      <c r="E7" s="230"/>
      <c r="F7" s="230"/>
      <c r="G7" s="230"/>
      <c r="H7" s="230"/>
      <c r="I7" s="89"/>
      <c r="J7" s="89"/>
      <c r="K7" s="95"/>
    </row>
    <row r="8" spans="1:11" s="26" customFormat="1" ht="32.25" customHeight="1">
      <c r="A8" s="90"/>
      <c r="B8" s="90"/>
      <c r="C8" s="90"/>
      <c r="D8" s="231" t="s">
        <v>195</v>
      </c>
      <c r="E8" s="231"/>
      <c r="F8" s="231"/>
      <c r="G8" s="90"/>
      <c r="H8" s="90"/>
      <c r="I8" s="90"/>
      <c r="J8" s="90"/>
      <c r="K8" s="90"/>
    </row>
    <row r="9" spans="1:11" s="26" customFormat="1" ht="42" customHeight="1">
      <c r="A9" s="237" t="s">
        <v>282</v>
      </c>
      <c r="B9" s="237" t="s">
        <v>189</v>
      </c>
      <c r="C9" s="237" t="s">
        <v>283</v>
      </c>
      <c r="D9" s="237" t="s">
        <v>8</v>
      </c>
      <c r="E9" s="264" t="s">
        <v>2</v>
      </c>
      <c r="F9" s="265"/>
      <c r="G9" s="265"/>
      <c r="H9" s="265"/>
      <c r="I9" s="265"/>
      <c r="J9" s="265"/>
      <c r="K9" s="266"/>
    </row>
    <row r="10" spans="1:12" ht="99" customHeight="1">
      <c r="A10" s="237"/>
      <c r="B10" s="244"/>
      <c r="C10" s="237"/>
      <c r="D10" s="237"/>
      <c r="E10" s="91" t="s">
        <v>160</v>
      </c>
      <c r="F10" s="91" t="s">
        <v>104</v>
      </c>
      <c r="G10" s="91" t="s">
        <v>105</v>
      </c>
      <c r="H10" s="91" t="s">
        <v>106</v>
      </c>
      <c r="I10" s="91" t="s">
        <v>107</v>
      </c>
      <c r="J10" s="91" t="s">
        <v>108</v>
      </c>
      <c r="K10" s="91" t="s">
        <v>154</v>
      </c>
      <c r="L10" s="96"/>
    </row>
    <row r="11" spans="1:11" ht="19.5" customHeight="1">
      <c r="A11" s="92">
        <v>1</v>
      </c>
      <c r="B11" s="92">
        <v>2</v>
      </c>
      <c r="C11" s="92">
        <v>3</v>
      </c>
      <c r="D11" s="92">
        <v>4</v>
      </c>
      <c r="E11" s="92">
        <v>5</v>
      </c>
      <c r="F11" s="92">
        <v>6</v>
      </c>
      <c r="G11" s="92">
        <v>7</v>
      </c>
      <c r="H11" s="97">
        <v>8</v>
      </c>
      <c r="I11" s="92">
        <v>9</v>
      </c>
      <c r="J11" s="97">
        <v>10</v>
      </c>
      <c r="K11" s="91">
        <v>11</v>
      </c>
    </row>
    <row r="12" spans="1:13" ht="30" customHeight="1">
      <c r="A12" s="238" t="s">
        <v>13</v>
      </c>
      <c r="B12" s="241" t="s">
        <v>158</v>
      </c>
      <c r="C12" s="226" t="s">
        <v>325</v>
      </c>
      <c r="D12" s="112" t="s">
        <v>263</v>
      </c>
      <c r="E12" s="98">
        <f>SUM(E13:E18)</f>
        <v>8934.41632</v>
      </c>
      <c r="F12" s="98">
        <f aca="true" t="shared" si="0" ref="F12:K12">SUM(F13:F18)</f>
        <v>20994.64843</v>
      </c>
      <c r="G12" s="98">
        <f t="shared" si="0"/>
        <v>29190.413020000004</v>
      </c>
      <c r="H12" s="98">
        <f>SUM(H13:H18)</f>
        <v>13293.279999999999</v>
      </c>
      <c r="I12" s="98">
        <f t="shared" si="0"/>
        <v>40661.74</v>
      </c>
      <c r="J12" s="98">
        <f t="shared" si="0"/>
        <v>9300</v>
      </c>
      <c r="K12" s="98">
        <f t="shared" si="0"/>
        <v>9300</v>
      </c>
      <c r="L12" s="113"/>
      <c r="M12" s="96"/>
    </row>
    <row r="13" spans="1:12" ht="74.25" customHeight="1">
      <c r="A13" s="239"/>
      <c r="B13" s="242"/>
      <c r="C13" s="227"/>
      <c r="D13" s="114" t="s">
        <v>5</v>
      </c>
      <c r="E13" s="99">
        <f aca="true" t="shared" si="1" ref="E13:H15">E20+E57+E136+E173+E180+E187+E194+E201+E208+E215+E222</f>
        <v>0</v>
      </c>
      <c r="F13" s="99">
        <f t="shared" si="1"/>
        <v>5479.30838</v>
      </c>
      <c r="G13" s="99">
        <f t="shared" si="1"/>
        <v>6786.8905</v>
      </c>
      <c r="H13" s="99">
        <f t="shared" si="1"/>
        <v>1192.55</v>
      </c>
      <c r="I13" s="99">
        <f>I20+I57+I136+I151+I173+I180+I187+I194+I201+I208+I215+I222</f>
        <v>22832.40354</v>
      </c>
      <c r="J13" s="99">
        <f aca="true" t="shared" si="2" ref="J13:K15">J20+J57+J136+J173+J180+J187+J194+J201+J208+J215+J222</f>
        <v>0</v>
      </c>
      <c r="K13" s="99">
        <f t="shared" si="2"/>
        <v>0</v>
      </c>
      <c r="L13" s="113"/>
    </row>
    <row r="14" spans="1:12" ht="75.75" customHeight="1" outlineLevel="1">
      <c r="A14" s="239"/>
      <c r="B14" s="242"/>
      <c r="C14" s="227"/>
      <c r="D14" s="114" t="s">
        <v>6</v>
      </c>
      <c r="E14" s="99">
        <f t="shared" si="1"/>
        <v>0</v>
      </c>
      <c r="F14" s="99">
        <f t="shared" si="1"/>
        <v>5628.631310000001</v>
      </c>
      <c r="G14" s="99">
        <f t="shared" si="1"/>
        <v>5736.45275</v>
      </c>
      <c r="H14" s="99">
        <f t="shared" si="1"/>
        <v>1244.49</v>
      </c>
      <c r="I14" s="99">
        <f>I21+I58+I137+I152+I174+I181+I188+I195+I202+I209+I216+I223</f>
        <v>4727.33646</v>
      </c>
      <c r="J14" s="99">
        <f t="shared" si="2"/>
        <v>0</v>
      </c>
      <c r="K14" s="99">
        <f t="shared" si="2"/>
        <v>0</v>
      </c>
      <c r="L14" s="113"/>
    </row>
    <row r="15" spans="1:12" ht="39" customHeight="1" outlineLevel="1">
      <c r="A15" s="239"/>
      <c r="B15" s="242"/>
      <c r="C15" s="227"/>
      <c r="D15" s="114" t="s">
        <v>52</v>
      </c>
      <c r="E15" s="99">
        <f t="shared" si="1"/>
        <v>8934.41632</v>
      </c>
      <c r="F15" s="99">
        <f t="shared" si="1"/>
        <v>9886.708740000002</v>
      </c>
      <c r="G15" s="99">
        <f t="shared" si="1"/>
        <v>16667.069770000002</v>
      </c>
      <c r="H15" s="99">
        <f t="shared" si="1"/>
        <v>10856.24</v>
      </c>
      <c r="I15" s="99">
        <f>I22+I59+I138+I153+I175+I182+I189+I196+I203+I210+I217+I224</f>
        <v>13102</v>
      </c>
      <c r="J15" s="99">
        <f t="shared" si="2"/>
        <v>9300</v>
      </c>
      <c r="K15" s="99">
        <f t="shared" si="2"/>
        <v>9300</v>
      </c>
      <c r="L15" s="113"/>
    </row>
    <row r="16" spans="1:12" ht="54.75" customHeight="1" outlineLevel="1">
      <c r="A16" s="239"/>
      <c r="B16" s="242"/>
      <c r="C16" s="227"/>
      <c r="D16" s="114" t="s">
        <v>109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100">
        <v>0</v>
      </c>
      <c r="K16" s="99">
        <v>0</v>
      </c>
      <c r="L16" s="113"/>
    </row>
    <row r="17" spans="1:12" ht="56.25" customHeight="1">
      <c r="A17" s="239"/>
      <c r="B17" s="242"/>
      <c r="C17" s="227"/>
      <c r="D17" s="111" t="s">
        <v>110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100">
        <v>0</v>
      </c>
      <c r="K17" s="99">
        <v>0</v>
      </c>
      <c r="L17" s="113"/>
    </row>
    <row r="18" spans="1:12" ht="40.5" customHeight="1">
      <c r="A18" s="240"/>
      <c r="B18" s="243"/>
      <c r="C18" s="228"/>
      <c r="D18" s="114" t="s">
        <v>7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100">
        <v>0</v>
      </c>
      <c r="K18" s="99">
        <v>0</v>
      </c>
      <c r="L18" s="113"/>
    </row>
    <row r="19" spans="1:12" ht="28.5" customHeight="1">
      <c r="A19" s="234" t="s">
        <v>76</v>
      </c>
      <c r="B19" s="241" t="s">
        <v>159</v>
      </c>
      <c r="C19" s="226" t="s">
        <v>111</v>
      </c>
      <c r="D19" s="112" t="s">
        <v>1</v>
      </c>
      <c r="E19" s="98">
        <f aca="true" t="shared" si="3" ref="E19:K19">E20+E21+E22+E23+E24+E25</f>
        <v>0</v>
      </c>
      <c r="F19" s="98">
        <f t="shared" si="3"/>
        <v>7906.315450000001</v>
      </c>
      <c r="G19" s="98">
        <f t="shared" si="3"/>
        <v>14094.563020000001</v>
      </c>
      <c r="H19" s="98">
        <f t="shared" si="3"/>
        <v>0</v>
      </c>
      <c r="I19" s="98">
        <f t="shared" si="3"/>
        <v>0</v>
      </c>
      <c r="J19" s="101">
        <f t="shared" si="3"/>
        <v>0</v>
      </c>
      <c r="K19" s="98">
        <f t="shared" si="3"/>
        <v>0</v>
      </c>
      <c r="L19" s="113"/>
    </row>
    <row r="20" spans="1:12" ht="78.75" customHeight="1">
      <c r="A20" s="235"/>
      <c r="B20" s="242"/>
      <c r="C20" s="227"/>
      <c r="D20" s="114" t="s">
        <v>5</v>
      </c>
      <c r="E20" s="99">
        <v>0</v>
      </c>
      <c r="F20" s="99">
        <v>3953.15774</v>
      </c>
      <c r="G20" s="99">
        <v>6478.53556</v>
      </c>
      <c r="H20" s="99">
        <v>0</v>
      </c>
      <c r="I20" s="99">
        <v>0</v>
      </c>
      <c r="J20" s="100">
        <v>0</v>
      </c>
      <c r="K20" s="99">
        <v>0</v>
      </c>
      <c r="L20" s="113"/>
    </row>
    <row r="21" spans="1:12" ht="73.5" customHeight="1" outlineLevel="1">
      <c r="A21" s="235"/>
      <c r="B21" s="242"/>
      <c r="C21" s="227"/>
      <c r="D21" s="114" t="s">
        <v>6</v>
      </c>
      <c r="E21" s="99">
        <v>0</v>
      </c>
      <c r="F21" s="99">
        <v>3557.84195</v>
      </c>
      <c r="G21" s="99">
        <v>4732.98769</v>
      </c>
      <c r="H21" s="99">
        <v>0</v>
      </c>
      <c r="I21" s="99">
        <v>0</v>
      </c>
      <c r="J21" s="100">
        <v>0</v>
      </c>
      <c r="K21" s="99">
        <v>0</v>
      </c>
      <c r="L21" s="113"/>
    </row>
    <row r="22" spans="1:12" ht="42.75" customHeight="1" outlineLevel="1">
      <c r="A22" s="235"/>
      <c r="B22" s="242"/>
      <c r="C22" s="227"/>
      <c r="D22" s="114" t="s">
        <v>52</v>
      </c>
      <c r="E22" s="99">
        <v>0</v>
      </c>
      <c r="F22" s="99">
        <f aca="true" t="shared" si="4" ref="F22:K22">F38+F52</f>
        <v>395.31576</v>
      </c>
      <c r="G22" s="99">
        <f>G38+G52</f>
        <v>2883.0397700000003</v>
      </c>
      <c r="H22" s="99">
        <f t="shared" si="4"/>
        <v>0</v>
      </c>
      <c r="I22" s="99">
        <f t="shared" si="4"/>
        <v>0</v>
      </c>
      <c r="J22" s="100">
        <f t="shared" si="4"/>
        <v>0</v>
      </c>
      <c r="K22" s="99">
        <f t="shared" si="4"/>
        <v>0</v>
      </c>
      <c r="L22" s="113"/>
    </row>
    <row r="23" spans="1:12" ht="58.5" customHeight="1" outlineLevel="1">
      <c r="A23" s="235"/>
      <c r="B23" s="242"/>
      <c r="C23" s="227"/>
      <c r="D23" s="111" t="s">
        <v>109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100">
        <v>0</v>
      </c>
      <c r="K23" s="99">
        <v>0</v>
      </c>
      <c r="L23" s="113"/>
    </row>
    <row r="24" spans="1:12" ht="55.5" customHeight="1">
      <c r="A24" s="235"/>
      <c r="B24" s="242"/>
      <c r="C24" s="227"/>
      <c r="D24" s="111" t="s">
        <v>110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  <c r="K24" s="99">
        <v>0</v>
      </c>
      <c r="L24" s="113"/>
    </row>
    <row r="25" spans="1:12" ht="39.75" customHeight="1">
      <c r="A25" s="236"/>
      <c r="B25" s="243"/>
      <c r="C25" s="228"/>
      <c r="D25" s="114" t="s">
        <v>7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100">
        <v>0</v>
      </c>
      <c r="K25" s="99">
        <v>0</v>
      </c>
      <c r="L25" s="113"/>
    </row>
    <row r="26" spans="1:12" ht="24.75" customHeight="1">
      <c r="A26" s="248" t="s">
        <v>139</v>
      </c>
      <c r="B26" s="249"/>
      <c r="C26" s="249"/>
      <c r="D26" s="249"/>
      <c r="E26" s="249"/>
      <c r="F26" s="249"/>
      <c r="G26" s="249"/>
      <c r="H26" s="249"/>
      <c r="I26" s="249"/>
      <c r="J26" s="249"/>
      <c r="K26" s="99"/>
      <c r="L26" s="113"/>
    </row>
    <row r="27" spans="1:12" ht="30" customHeight="1">
      <c r="A27" s="234" t="s">
        <v>79</v>
      </c>
      <c r="B27" s="241" t="s">
        <v>135</v>
      </c>
      <c r="C27" s="226" t="s">
        <v>111</v>
      </c>
      <c r="D27" s="112" t="s">
        <v>1</v>
      </c>
      <c r="E27" s="98">
        <f aca="true" t="shared" si="5" ref="E27:J27">E28+E29+E30+E31+E32+E33</f>
        <v>0</v>
      </c>
      <c r="F27" s="98">
        <f t="shared" si="5"/>
        <v>7906.315450000001</v>
      </c>
      <c r="G27" s="98">
        <f t="shared" si="5"/>
        <v>14094.563020000001</v>
      </c>
      <c r="H27" s="98">
        <f t="shared" si="5"/>
        <v>0</v>
      </c>
      <c r="I27" s="98">
        <f t="shared" si="5"/>
        <v>0</v>
      </c>
      <c r="J27" s="101">
        <f t="shared" si="5"/>
        <v>0</v>
      </c>
      <c r="K27" s="98">
        <f>K28+K29+K30+K31+K32+K33</f>
        <v>0</v>
      </c>
      <c r="L27" s="113"/>
    </row>
    <row r="28" spans="1:12" ht="74.25" customHeight="1">
      <c r="A28" s="235"/>
      <c r="B28" s="242"/>
      <c r="C28" s="227"/>
      <c r="D28" s="114" t="s">
        <v>5</v>
      </c>
      <c r="E28" s="99">
        <v>0</v>
      </c>
      <c r="F28" s="99">
        <f aca="true" t="shared" si="6" ref="F28:K28">F36+F43+F50</f>
        <v>3953.15774</v>
      </c>
      <c r="G28" s="99">
        <f t="shared" si="6"/>
        <v>6478.53556</v>
      </c>
      <c r="H28" s="99">
        <f t="shared" si="6"/>
        <v>0</v>
      </c>
      <c r="I28" s="99">
        <f t="shared" si="6"/>
        <v>0</v>
      </c>
      <c r="J28" s="100">
        <f t="shared" si="6"/>
        <v>0</v>
      </c>
      <c r="K28" s="99">
        <f t="shared" si="6"/>
        <v>0</v>
      </c>
      <c r="L28" s="113"/>
    </row>
    <row r="29" spans="1:12" ht="74.25" customHeight="1" outlineLevel="1">
      <c r="A29" s="235"/>
      <c r="B29" s="242"/>
      <c r="C29" s="227"/>
      <c r="D29" s="114" t="s">
        <v>6</v>
      </c>
      <c r="E29" s="99">
        <v>0</v>
      </c>
      <c r="F29" s="99">
        <f aca="true" t="shared" si="7" ref="F29:J30">F37+F44+F51</f>
        <v>3557.84195</v>
      </c>
      <c r="G29" s="99">
        <f t="shared" si="7"/>
        <v>4732.98769</v>
      </c>
      <c r="H29" s="99">
        <f t="shared" si="7"/>
        <v>0</v>
      </c>
      <c r="I29" s="99">
        <f t="shared" si="7"/>
        <v>0</v>
      </c>
      <c r="J29" s="100">
        <f t="shared" si="7"/>
        <v>0</v>
      </c>
      <c r="K29" s="99">
        <f>K37+K44+K51</f>
        <v>0</v>
      </c>
      <c r="L29" s="113"/>
    </row>
    <row r="30" spans="1:12" ht="42" customHeight="1" outlineLevel="1">
      <c r="A30" s="235"/>
      <c r="B30" s="242"/>
      <c r="C30" s="227"/>
      <c r="D30" s="114" t="s">
        <v>52</v>
      </c>
      <c r="E30" s="99">
        <v>0</v>
      </c>
      <c r="F30" s="99">
        <f t="shared" si="7"/>
        <v>395.31576</v>
      </c>
      <c r="G30" s="99">
        <f>G38+G45+G52</f>
        <v>2883.0397700000003</v>
      </c>
      <c r="H30" s="99">
        <f t="shared" si="7"/>
        <v>0</v>
      </c>
      <c r="I30" s="99">
        <f t="shared" si="7"/>
        <v>0</v>
      </c>
      <c r="J30" s="100">
        <f t="shared" si="7"/>
        <v>0</v>
      </c>
      <c r="K30" s="99">
        <f>K38+K45+K52</f>
        <v>0</v>
      </c>
      <c r="L30" s="113"/>
    </row>
    <row r="31" spans="1:12" ht="57" customHeight="1" outlineLevel="1">
      <c r="A31" s="235"/>
      <c r="B31" s="242"/>
      <c r="C31" s="227"/>
      <c r="D31" s="111" t="s">
        <v>109</v>
      </c>
      <c r="E31" s="99">
        <v>0</v>
      </c>
      <c r="F31" s="99">
        <v>0</v>
      </c>
      <c r="G31" s="99">
        <v>0</v>
      </c>
      <c r="H31" s="99">
        <v>0</v>
      </c>
      <c r="I31" s="99">
        <v>0</v>
      </c>
      <c r="J31" s="100">
        <v>0</v>
      </c>
      <c r="K31" s="99">
        <v>0</v>
      </c>
      <c r="L31" s="113"/>
    </row>
    <row r="32" spans="1:12" ht="54.75" customHeight="1">
      <c r="A32" s="235"/>
      <c r="B32" s="242"/>
      <c r="C32" s="227"/>
      <c r="D32" s="111" t="s">
        <v>110</v>
      </c>
      <c r="E32" s="99">
        <v>0</v>
      </c>
      <c r="F32" s="99">
        <v>0</v>
      </c>
      <c r="G32" s="99">
        <v>0</v>
      </c>
      <c r="H32" s="99">
        <v>0</v>
      </c>
      <c r="I32" s="99">
        <v>0</v>
      </c>
      <c r="J32" s="100">
        <v>0</v>
      </c>
      <c r="K32" s="99">
        <v>0</v>
      </c>
      <c r="L32" s="113"/>
    </row>
    <row r="33" spans="1:12" ht="40.5" customHeight="1">
      <c r="A33" s="236"/>
      <c r="B33" s="243"/>
      <c r="C33" s="228"/>
      <c r="D33" s="114" t="s">
        <v>7</v>
      </c>
      <c r="E33" s="99">
        <v>0</v>
      </c>
      <c r="F33" s="99">
        <v>0</v>
      </c>
      <c r="G33" s="99">
        <v>0</v>
      </c>
      <c r="H33" s="99">
        <v>0</v>
      </c>
      <c r="I33" s="99">
        <v>0</v>
      </c>
      <c r="J33" s="100">
        <v>0</v>
      </c>
      <c r="K33" s="99">
        <v>0</v>
      </c>
      <c r="L33" s="113"/>
    </row>
    <row r="34" spans="1:12" ht="23.25" customHeight="1">
      <c r="A34" s="224" t="s">
        <v>142</v>
      </c>
      <c r="B34" s="224"/>
      <c r="C34" s="224"/>
      <c r="D34" s="224"/>
      <c r="E34" s="224"/>
      <c r="F34" s="224"/>
      <c r="G34" s="224"/>
      <c r="H34" s="224"/>
      <c r="I34" s="224"/>
      <c r="J34" s="115"/>
      <c r="K34" s="99"/>
      <c r="L34" s="113"/>
    </row>
    <row r="35" spans="1:12" ht="29.25" customHeight="1">
      <c r="A35" s="245" t="s">
        <v>144</v>
      </c>
      <c r="B35" s="226" t="s">
        <v>78</v>
      </c>
      <c r="C35" s="226" t="s">
        <v>112</v>
      </c>
      <c r="D35" s="112" t="s">
        <v>1</v>
      </c>
      <c r="E35" s="98">
        <f aca="true" t="shared" si="8" ref="E35:J35">E36+E37+E38+E39+E40+E41</f>
        <v>0</v>
      </c>
      <c r="F35" s="98">
        <f t="shared" si="8"/>
        <v>7906.315450000001</v>
      </c>
      <c r="G35" s="98">
        <f t="shared" si="8"/>
        <v>12394.56302</v>
      </c>
      <c r="H35" s="98">
        <f t="shared" si="8"/>
        <v>0</v>
      </c>
      <c r="I35" s="98">
        <f t="shared" si="8"/>
        <v>0</v>
      </c>
      <c r="J35" s="101">
        <f t="shared" si="8"/>
        <v>0</v>
      </c>
      <c r="K35" s="98">
        <f>K36+K37+K38+K39+K40+K41</f>
        <v>0</v>
      </c>
      <c r="L35" s="113"/>
    </row>
    <row r="36" spans="1:12" ht="76.5" customHeight="1">
      <c r="A36" s="246"/>
      <c r="B36" s="227"/>
      <c r="C36" s="227"/>
      <c r="D36" s="114" t="s">
        <v>5</v>
      </c>
      <c r="E36" s="99">
        <v>0</v>
      </c>
      <c r="F36" s="99">
        <v>3953.15774</v>
      </c>
      <c r="G36" s="99">
        <v>6478.53556</v>
      </c>
      <c r="H36" s="99">
        <v>0</v>
      </c>
      <c r="I36" s="99">
        <v>0</v>
      </c>
      <c r="J36" s="100">
        <v>0</v>
      </c>
      <c r="K36" s="99">
        <v>0</v>
      </c>
      <c r="L36" s="113"/>
    </row>
    <row r="37" spans="1:12" ht="72.75" customHeight="1">
      <c r="A37" s="246"/>
      <c r="B37" s="227"/>
      <c r="C37" s="227"/>
      <c r="D37" s="114" t="s">
        <v>6</v>
      </c>
      <c r="E37" s="99">
        <v>0</v>
      </c>
      <c r="F37" s="99">
        <v>3557.84195</v>
      </c>
      <c r="G37" s="99">
        <v>4732.98769</v>
      </c>
      <c r="H37" s="99">
        <v>0</v>
      </c>
      <c r="I37" s="99">
        <v>0</v>
      </c>
      <c r="J37" s="100">
        <v>0</v>
      </c>
      <c r="K37" s="99">
        <v>0</v>
      </c>
      <c r="L37" s="113"/>
    </row>
    <row r="38" spans="1:12" ht="39.75" customHeight="1">
      <c r="A38" s="246"/>
      <c r="B38" s="227"/>
      <c r="C38" s="227"/>
      <c r="D38" s="114" t="s">
        <v>52</v>
      </c>
      <c r="E38" s="99">
        <v>0</v>
      </c>
      <c r="F38" s="99">
        <v>395.31576</v>
      </c>
      <c r="G38" s="99">
        <v>1183.03977</v>
      </c>
      <c r="H38" s="99">
        <v>0</v>
      </c>
      <c r="I38" s="99">
        <v>0</v>
      </c>
      <c r="J38" s="100">
        <v>0</v>
      </c>
      <c r="K38" s="99">
        <v>0</v>
      </c>
      <c r="L38" s="113"/>
    </row>
    <row r="39" spans="1:12" ht="57" customHeight="1">
      <c r="A39" s="246"/>
      <c r="B39" s="227"/>
      <c r="C39" s="227"/>
      <c r="D39" s="111" t="s">
        <v>109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100">
        <v>0</v>
      </c>
      <c r="K39" s="99">
        <v>0</v>
      </c>
      <c r="L39" s="113"/>
    </row>
    <row r="40" spans="1:12" ht="54.75" customHeight="1">
      <c r="A40" s="246"/>
      <c r="B40" s="227"/>
      <c r="C40" s="227"/>
      <c r="D40" s="111" t="s">
        <v>110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100">
        <v>0</v>
      </c>
      <c r="K40" s="99">
        <v>0</v>
      </c>
      <c r="L40" s="113"/>
    </row>
    <row r="41" spans="1:12" ht="42" customHeight="1">
      <c r="A41" s="247"/>
      <c r="B41" s="228"/>
      <c r="C41" s="228"/>
      <c r="D41" s="114" t="s">
        <v>7</v>
      </c>
      <c r="E41" s="99">
        <v>0</v>
      </c>
      <c r="F41" s="99">
        <v>0</v>
      </c>
      <c r="G41" s="99">
        <v>0</v>
      </c>
      <c r="H41" s="99">
        <v>0</v>
      </c>
      <c r="I41" s="99">
        <v>0</v>
      </c>
      <c r="J41" s="100">
        <v>0</v>
      </c>
      <c r="K41" s="99">
        <v>0</v>
      </c>
      <c r="L41" s="113"/>
    </row>
    <row r="42" spans="1:12" ht="21.75" customHeight="1">
      <c r="A42" s="245" t="s">
        <v>132</v>
      </c>
      <c r="B42" s="226" t="s">
        <v>82</v>
      </c>
      <c r="C42" s="226" t="s">
        <v>113</v>
      </c>
      <c r="D42" s="112" t="s">
        <v>1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101">
        <v>0</v>
      </c>
      <c r="K42" s="98">
        <v>0</v>
      </c>
      <c r="L42" s="113"/>
    </row>
    <row r="43" spans="1:12" ht="77.25" customHeight="1">
      <c r="A43" s="246"/>
      <c r="B43" s="227"/>
      <c r="C43" s="227"/>
      <c r="D43" s="114" t="s">
        <v>5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100">
        <v>0</v>
      </c>
      <c r="K43" s="99">
        <v>0</v>
      </c>
      <c r="L43" s="113"/>
    </row>
    <row r="44" spans="1:12" ht="75.75" customHeight="1">
      <c r="A44" s="246"/>
      <c r="B44" s="227"/>
      <c r="C44" s="227"/>
      <c r="D44" s="114" t="s">
        <v>6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100">
        <v>0</v>
      </c>
      <c r="K44" s="99">
        <v>0</v>
      </c>
      <c r="L44" s="113"/>
    </row>
    <row r="45" spans="1:12" ht="38.25" customHeight="1">
      <c r="A45" s="246"/>
      <c r="B45" s="227"/>
      <c r="C45" s="227"/>
      <c r="D45" s="114" t="s">
        <v>52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100">
        <v>0</v>
      </c>
      <c r="K45" s="99">
        <v>0</v>
      </c>
      <c r="L45" s="113"/>
    </row>
    <row r="46" spans="1:12" ht="57" customHeight="1">
      <c r="A46" s="246"/>
      <c r="B46" s="227"/>
      <c r="C46" s="227"/>
      <c r="D46" s="111" t="s">
        <v>109</v>
      </c>
      <c r="E46" s="99">
        <v>0</v>
      </c>
      <c r="F46" s="99">
        <v>0</v>
      </c>
      <c r="G46" s="99">
        <v>0</v>
      </c>
      <c r="H46" s="99">
        <v>0</v>
      </c>
      <c r="I46" s="99">
        <v>0</v>
      </c>
      <c r="J46" s="100">
        <v>0</v>
      </c>
      <c r="K46" s="99">
        <v>0</v>
      </c>
      <c r="L46" s="113"/>
    </row>
    <row r="47" spans="1:12" ht="55.5" customHeight="1">
      <c r="A47" s="246"/>
      <c r="B47" s="227"/>
      <c r="C47" s="227"/>
      <c r="D47" s="111" t="s">
        <v>110</v>
      </c>
      <c r="E47" s="99">
        <v>0</v>
      </c>
      <c r="F47" s="99">
        <v>0</v>
      </c>
      <c r="G47" s="99">
        <v>0</v>
      </c>
      <c r="H47" s="99">
        <v>0</v>
      </c>
      <c r="I47" s="99">
        <v>0</v>
      </c>
      <c r="J47" s="100">
        <v>0</v>
      </c>
      <c r="K47" s="99">
        <v>0</v>
      </c>
      <c r="L47" s="113"/>
    </row>
    <row r="48" spans="1:12" ht="39.75" customHeight="1">
      <c r="A48" s="247"/>
      <c r="B48" s="228"/>
      <c r="C48" s="228"/>
      <c r="D48" s="114" t="s">
        <v>7</v>
      </c>
      <c r="E48" s="99">
        <v>0</v>
      </c>
      <c r="F48" s="99">
        <v>0</v>
      </c>
      <c r="G48" s="99">
        <v>0</v>
      </c>
      <c r="H48" s="99">
        <v>0</v>
      </c>
      <c r="I48" s="99">
        <v>0</v>
      </c>
      <c r="J48" s="100">
        <v>0</v>
      </c>
      <c r="K48" s="99">
        <v>0</v>
      </c>
      <c r="L48" s="113"/>
    </row>
    <row r="49" spans="1:12" ht="28.5" customHeight="1">
      <c r="A49" s="245" t="s">
        <v>133</v>
      </c>
      <c r="B49" s="226" t="s">
        <v>83</v>
      </c>
      <c r="C49" s="226" t="s">
        <v>81</v>
      </c>
      <c r="D49" s="112" t="s">
        <v>1</v>
      </c>
      <c r="E49" s="98">
        <v>0</v>
      </c>
      <c r="F49" s="98">
        <v>0</v>
      </c>
      <c r="G49" s="98">
        <f>G52</f>
        <v>1700</v>
      </c>
      <c r="H49" s="98">
        <v>0</v>
      </c>
      <c r="I49" s="98">
        <v>0</v>
      </c>
      <c r="J49" s="101">
        <v>0</v>
      </c>
      <c r="K49" s="98">
        <v>0</v>
      </c>
      <c r="L49" s="113"/>
    </row>
    <row r="50" spans="1:12" ht="75.75" customHeight="1">
      <c r="A50" s="246"/>
      <c r="B50" s="227"/>
      <c r="C50" s="227"/>
      <c r="D50" s="114" t="s">
        <v>5</v>
      </c>
      <c r="E50" s="99">
        <v>0</v>
      </c>
      <c r="F50" s="99">
        <v>0</v>
      </c>
      <c r="G50" s="99">
        <v>0</v>
      </c>
      <c r="H50" s="99">
        <v>0</v>
      </c>
      <c r="I50" s="99">
        <v>0</v>
      </c>
      <c r="J50" s="100">
        <v>0</v>
      </c>
      <c r="K50" s="99">
        <v>0</v>
      </c>
      <c r="L50" s="113"/>
    </row>
    <row r="51" spans="1:12" ht="78" customHeight="1" outlineLevel="1">
      <c r="A51" s="246"/>
      <c r="B51" s="227"/>
      <c r="C51" s="227"/>
      <c r="D51" s="114" t="s">
        <v>6</v>
      </c>
      <c r="E51" s="99">
        <v>0</v>
      </c>
      <c r="F51" s="99">
        <v>0</v>
      </c>
      <c r="G51" s="99">
        <v>0</v>
      </c>
      <c r="H51" s="99">
        <v>0</v>
      </c>
      <c r="I51" s="99">
        <v>0</v>
      </c>
      <c r="J51" s="100">
        <v>0</v>
      </c>
      <c r="K51" s="99">
        <v>0</v>
      </c>
      <c r="L51" s="113"/>
    </row>
    <row r="52" spans="1:12" ht="40.5" customHeight="1" outlineLevel="1">
      <c r="A52" s="246"/>
      <c r="B52" s="227"/>
      <c r="C52" s="227"/>
      <c r="D52" s="114" t="s">
        <v>52</v>
      </c>
      <c r="E52" s="99">
        <v>0</v>
      </c>
      <c r="F52" s="99">
        <v>0</v>
      </c>
      <c r="G52" s="102">
        <v>1700</v>
      </c>
      <c r="H52" s="99">
        <v>0</v>
      </c>
      <c r="I52" s="99">
        <v>0</v>
      </c>
      <c r="J52" s="100">
        <v>0</v>
      </c>
      <c r="K52" s="99">
        <v>0</v>
      </c>
      <c r="L52" s="113"/>
    </row>
    <row r="53" spans="1:12" ht="54.75" customHeight="1" outlineLevel="1">
      <c r="A53" s="246"/>
      <c r="B53" s="227"/>
      <c r="C53" s="227"/>
      <c r="D53" s="111" t="s">
        <v>109</v>
      </c>
      <c r="E53" s="99">
        <v>0</v>
      </c>
      <c r="F53" s="99">
        <v>0</v>
      </c>
      <c r="G53" s="99">
        <v>0</v>
      </c>
      <c r="H53" s="99">
        <v>0</v>
      </c>
      <c r="I53" s="99">
        <v>0</v>
      </c>
      <c r="J53" s="100">
        <v>0</v>
      </c>
      <c r="K53" s="99">
        <v>0</v>
      </c>
      <c r="L53" s="113"/>
    </row>
    <row r="54" spans="1:12" ht="53.25" customHeight="1">
      <c r="A54" s="246"/>
      <c r="B54" s="227"/>
      <c r="C54" s="227"/>
      <c r="D54" s="111" t="s">
        <v>110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100">
        <v>0</v>
      </c>
      <c r="K54" s="99">
        <v>0</v>
      </c>
      <c r="L54" s="113"/>
    </row>
    <row r="55" spans="1:12" ht="39.75" customHeight="1">
      <c r="A55" s="247"/>
      <c r="B55" s="228"/>
      <c r="C55" s="228"/>
      <c r="D55" s="114" t="s">
        <v>7</v>
      </c>
      <c r="E55" s="99">
        <v>0</v>
      </c>
      <c r="F55" s="99">
        <v>0</v>
      </c>
      <c r="G55" s="99">
        <v>0</v>
      </c>
      <c r="H55" s="99">
        <v>0</v>
      </c>
      <c r="I55" s="99">
        <v>0</v>
      </c>
      <c r="J55" s="100">
        <v>0</v>
      </c>
      <c r="K55" s="99">
        <v>0</v>
      </c>
      <c r="L55" s="113"/>
    </row>
    <row r="56" spans="1:12" ht="27.75" customHeight="1">
      <c r="A56" s="250" t="s">
        <v>86</v>
      </c>
      <c r="B56" s="251" t="s">
        <v>153</v>
      </c>
      <c r="C56" s="224" t="s">
        <v>234</v>
      </c>
      <c r="D56" s="112" t="s">
        <v>1</v>
      </c>
      <c r="E56" s="98">
        <f aca="true" t="shared" si="9" ref="E56:J56">E57+E58+E59+E60+E61+E62</f>
        <v>0</v>
      </c>
      <c r="F56" s="98">
        <f t="shared" si="9"/>
        <v>4432.261</v>
      </c>
      <c r="G56" s="98">
        <f>G57+G58+G59+G60+G61+G62</f>
        <v>1961.82</v>
      </c>
      <c r="H56" s="98">
        <f t="shared" si="9"/>
        <v>3197.04</v>
      </c>
      <c r="I56" s="98">
        <f>I57+I58+I59+I60+I61+I62</f>
        <v>3782.3599999999997</v>
      </c>
      <c r="J56" s="101">
        <f t="shared" si="9"/>
        <v>1200</v>
      </c>
      <c r="K56" s="98">
        <f>K57+K58+K59+K60+K61+K62</f>
        <v>1200</v>
      </c>
      <c r="L56" s="113"/>
    </row>
    <row r="57" spans="1:12" ht="72" customHeight="1">
      <c r="A57" s="250"/>
      <c r="B57" s="251"/>
      <c r="C57" s="224"/>
      <c r="D57" s="114" t="s">
        <v>5</v>
      </c>
      <c r="E57" s="99">
        <v>0</v>
      </c>
      <c r="F57" s="99">
        <v>1526.15064</v>
      </c>
      <c r="G57" s="99">
        <v>308.35494</v>
      </c>
      <c r="H57" s="99">
        <v>1192.55</v>
      </c>
      <c r="I57" s="99">
        <v>1511.71354</v>
      </c>
      <c r="J57" s="100">
        <v>0</v>
      </c>
      <c r="K57" s="99">
        <v>0</v>
      </c>
      <c r="L57" s="113"/>
    </row>
    <row r="58" spans="1:12" ht="75.75" customHeight="1">
      <c r="A58" s="250"/>
      <c r="B58" s="251"/>
      <c r="C58" s="224"/>
      <c r="D58" s="114" t="s">
        <v>6</v>
      </c>
      <c r="E58" s="99">
        <v>0</v>
      </c>
      <c r="F58" s="99">
        <v>2070.78936</v>
      </c>
      <c r="G58" s="99">
        <v>1003.46506</v>
      </c>
      <c r="H58" s="99">
        <v>1244.49</v>
      </c>
      <c r="I58" s="99">
        <v>1070.64646</v>
      </c>
      <c r="J58" s="100">
        <v>0</v>
      </c>
      <c r="K58" s="99">
        <v>0</v>
      </c>
      <c r="L58" s="113"/>
    </row>
    <row r="59" spans="1:12" ht="40.5" customHeight="1">
      <c r="A59" s="250"/>
      <c r="B59" s="251"/>
      <c r="C59" s="224"/>
      <c r="D59" s="114" t="s">
        <v>52</v>
      </c>
      <c r="E59" s="99">
        <v>0</v>
      </c>
      <c r="F59" s="99">
        <v>835.321</v>
      </c>
      <c r="G59" s="99">
        <v>650</v>
      </c>
      <c r="H59" s="99">
        <v>760</v>
      </c>
      <c r="I59" s="99">
        <v>1200</v>
      </c>
      <c r="J59" s="99">
        <v>1200</v>
      </c>
      <c r="K59" s="99">
        <v>1200</v>
      </c>
      <c r="L59" s="113"/>
    </row>
    <row r="60" spans="1:12" ht="53.25" customHeight="1">
      <c r="A60" s="250"/>
      <c r="B60" s="251"/>
      <c r="C60" s="224"/>
      <c r="D60" s="114" t="s">
        <v>109</v>
      </c>
      <c r="E60" s="99">
        <v>0</v>
      </c>
      <c r="F60" s="99">
        <v>0</v>
      </c>
      <c r="G60" s="99">
        <v>0</v>
      </c>
      <c r="H60" s="99">
        <v>0</v>
      </c>
      <c r="I60" s="99">
        <v>0</v>
      </c>
      <c r="J60" s="100">
        <v>0</v>
      </c>
      <c r="K60" s="99">
        <v>0</v>
      </c>
      <c r="L60" s="113"/>
    </row>
    <row r="61" spans="1:12" ht="56.25" customHeight="1">
      <c r="A61" s="250"/>
      <c r="B61" s="251"/>
      <c r="C61" s="224"/>
      <c r="D61" s="114" t="s">
        <v>110</v>
      </c>
      <c r="E61" s="99">
        <v>0</v>
      </c>
      <c r="F61" s="99">
        <v>0</v>
      </c>
      <c r="G61" s="99">
        <v>0</v>
      </c>
      <c r="H61" s="99">
        <v>0</v>
      </c>
      <c r="I61" s="99">
        <v>0</v>
      </c>
      <c r="J61" s="100">
        <v>0</v>
      </c>
      <c r="K61" s="99">
        <v>0</v>
      </c>
      <c r="L61" s="113"/>
    </row>
    <row r="62" spans="1:12" ht="39.75" customHeight="1">
      <c r="A62" s="250"/>
      <c r="B62" s="251"/>
      <c r="C62" s="224"/>
      <c r="D62" s="114" t="s">
        <v>7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100">
        <v>0</v>
      </c>
      <c r="K62" s="99">
        <v>0</v>
      </c>
      <c r="L62" s="113"/>
    </row>
    <row r="63" spans="1:12" ht="28.5" customHeight="1">
      <c r="A63" s="232" t="s">
        <v>139</v>
      </c>
      <c r="B63" s="233"/>
      <c r="C63" s="233"/>
      <c r="D63" s="233"/>
      <c r="E63" s="233"/>
      <c r="F63" s="233"/>
      <c r="G63" s="233"/>
      <c r="H63" s="233"/>
      <c r="I63" s="233"/>
      <c r="J63" s="233"/>
      <c r="K63" s="99"/>
      <c r="L63" s="113"/>
    </row>
    <row r="64" spans="1:12" ht="25.5" customHeight="1">
      <c r="A64" s="225" t="s">
        <v>88</v>
      </c>
      <c r="B64" s="224" t="s">
        <v>196</v>
      </c>
      <c r="C64" s="224" t="s">
        <v>234</v>
      </c>
      <c r="D64" s="112" t="s">
        <v>1</v>
      </c>
      <c r="E64" s="98">
        <f aca="true" t="shared" si="10" ref="E64:J64">E65+E66+E67+E68+E69+E70</f>
        <v>0</v>
      </c>
      <c r="F64" s="98">
        <f t="shared" si="10"/>
        <v>4432.261</v>
      </c>
      <c r="G64" s="98">
        <f t="shared" si="10"/>
        <v>1961.82</v>
      </c>
      <c r="H64" s="98">
        <f t="shared" si="10"/>
        <v>3197.04</v>
      </c>
      <c r="I64" s="98">
        <f t="shared" si="10"/>
        <v>3782.3599999999997</v>
      </c>
      <c r="J64" s="101">
        <f t="shared" si="10"/>
        <v>1200</v>
      </c>
      <c r="K64" s="98">
        <f>K65+K66+K67+K68+K69+K70</f>
        <v>1200</v>
      </c>
      <c r="L64" s="113"/>
    </row>
    <row r="65" spans="1:12" ht="74.25" customHeight="1">
      <c r="A65" s="225"/>
      <c r="B65" s="224"/>
      <c r="C65" s="224"/>
      <c r="D65" s="114" t="s">
        <v>5</v>
      </c>
      <c r="E65" s="99">
        <v>0</v>
      </c>
      <c r="F65" s="99">
        <v>1526.15064</v>
      </c>
      <c r="G65" s="99">
        <v>308.35494</v>
      </c>
      <c r="H65" s="99">
        <v>1192.55</v>
      </c>
      <c r="I65" s="99">
        <v>1511.71354</v>
      </c>
      <c r="J65" s="100">
        <v>0</v>
      </c>
      <c r="K65" s="99">
        <v>0</v>
      </c>
      <c r="L65" s="113"/>
    </row>
    <row r="66" spans="1:12" ht="76.5" customHeight="1">
      <c r="A66" s="225"/>
      <c r="B66" s="224"/>
      <c r="C66" s="224"/>
      <c r="D66" s="114" t="s">
        <v>6</v>
      </c>
      <c r="E66" s="99">
        <v>0</v>
      </c>
      <c r="F66" s="99">
        <v>2070.78936</v>
      </c>
      <c r="G66" s="99">
        <v>1003.46506</v>
      </c>
      <c r="H66" s="99">
        <v>1244.49</v>
      </c>
      <c r="I66" s="99">
        <v>1070.64646</v>
      </c>
      <c r="J66" s="100">
        <v>0</v>
      </c>
      <c r="K66" s="99">
        <v>0</v>
      </c>
      <c r="L66" s="113"/>
    </row>
    <row r="67" spans="1:12" ht="42" customHeight="1">
      <c r="A67" s="225"/>
      <c r="B67" s="224"/>
      <c r="C67" s="224"/>
      <c r="D67" s="114" t="s">
        <v>52</v>
      </c>
      <c r="E67" s="99">
        <v>0</v>
      </c>
      <c r="F67" s="99">
        <v>835.321</v>
      </c>
      <c r="G67" s="99">
        <v>650</v>
      </c>
      <c r="H67" s="99">
        <v>760</v>
      </c>
      <c r="I67" s="99">
        <v>1200</v>
      </c>
      <c r="J67" s="99">
        <v>1200</v>
      </c>
      <c r="K67" s="99">
        <v>1200</v>
      </c>
      <c r="L67" s="113"/>
    </row>
    <row r="68" spans="1:12" ht="58.5" customHeight="1">
      <c r="A68" s="225"/>
      <c r="B68" s="224"/>
      <c r="C68" s="224"/>
      <c r="D68" s="114" t="s">
        <v>109</v>
      </c>
      <c r="E68" s="99">
        <v>0</v>
      </c>
      <c r="F68" s="99">
        <v>0</v>
      </c>
      <c r="G68" s="99">
        <v>0</v>
      </c>
      <c r="H68" s="99">
        <v>0</v>
      </c>
      <c r="I68" s="99">
        <v>0</v>
      </c>
      <c r="J68" s="100">
        <v>0</v>
      </c>
      <c r="K68" s="99">
        <v>0</v>
      </c>
      <c r="L68" s="113"/>
    </row>
    <row r="69" spans="1:12" ht="55.5" customHeight="1">
      <c r="A69" s="225"/>
      <c r="B69" s="224"/>
      <c r="C69" s="224"/>
      <c r="D69" s="114" t="s">
        <v>110</v>
      </c>
      <c r="E69" s="99">
        <v>0</v>
      </c>
      <c r="F69" s="99">
        <v>0</v>
      </c>
      <c r="G69" s="99">
        <v>0</v>
      </c>
      <c r="H69" s="99">
        <v>0</v>
      </c>
      <c r="I69" s="99">
        <v>0</v>
      </c>
      <c r="J69" s="100">
        <v>0</v>
      </c>
      <c r="K69" s="99">
        <v>0</v>
      </c>
      <c r="L69" s="113"/>
    </row>
    <row r="70" spans="1:12" ht="37.5" customHeight="1">
      <c r="A70" s="225"/>
      <c r="B70" s="224"/>
      <c r="C70" s="224"/>
      <c r="D70" s="114" t="s">
        <v>7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100">
        <v>0</v>
      </c>
      <c r="K70" s="99">
        <v>0</v>
      </c>
      <c r="L70" s="113"/>
    </row>
    <row r="71" spans="1:12" ht="27.75" customHeight="1">
      <c r="A71" s="224" t="s">
        <v>141</v>
      </c>
      <c r="B71" s="224"/>
      <c r="C71" s="224"/>
      <c r="D71" s="224"/>
      <c r="E71" s="224"/>
      <c r="F71" s="224"/>
      <c r="G71" s="224"/>
      <c r="H71" s="224"/>
      <c r="I71" s="224"/>
      <c r="J71" s="115"/>
      <c r="K71" s="99"/>
      <c r="L71" s="113"/>
    </row>
    <row r="72" spans="1:12" ht="27" customHeight="1">
      <c r="A72" s="225" t="s">
        <v>136</v>
      </c>
      <c r="B72" s="224" t="s">
        <v>165</v>
      </c>
      <c r="C72" s="224" t="s">
        <v>112</v>
      </c>
      <c r="D72" s="112" t="s">
        <v>1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101">
        <v>0</v>
      </c>
      <c r="K72" s="98">
        <v>0</v>
      </c>
      <c r="L72" s="113"/>
    </row>
    <row r="73" spans="1:12" ht="78" customHeight="1">
      <c r="A73" s="225"/>
      <c r="B73" s="224"/>
      <c r="C73" s="224"/>
      <c r="D73" s="114" t="s">
        <v>5</v>
      </c>
      <c r="E73" s="99">
        <v>0</v>
      </c>
      <c r="F73" s="99">
        <v>0</v>
      </c>
      <c r="G73" s="99">
        <v>0</v>
      </c>
      <c r="H73" s="99">
        <v>0</v>
      </c>
      <c r="I73" s="99">
        <v>0</v>
      </c>
      <c r="J73" s="100">
        <v>0</v>
      </c>
      <c r="K73" s="99">
        <v>0</v>
      </c>
      <c r="L73" s="113"/>
    </row>
    <row r="74" spans="1:12" ht="72.75" customHeight="1">
      <c r="A74" s="225"/>
      <c r="B74" s="224"/>
      <c r="C74" s="224"/>
      <c r="D74" s="114" t="s">
        <v>6</v>
      </c>
      <c r="E74" s="99">
        <v>0</v>
      </c>
      <c r="F74" s="99">
        <v>0</v>
      </c>
      <c r="G74" s="99">
        <v>0</v>
      </c>
      <c r="H74" s="99">
        <v>0</v>
      </c>
      <c r="I74" s="99">
        <v>0</v>
      </c>
      <c r="J74" s="100">
        <v>0</v>
      </c>
      <c r="K74" s="99">
        <v>0</v>
      </c>
      <c r="L74" s="113"/>
    </row>
    <row r="75" spans="1:12" ht="37.5" customHeight="1">
      <c r="A75" s="225"/>
      <c r="B75" s="224"/>
      <c r="C75" s="224"/>
      <c r="D75" s="114" t="s">
        <v>52</v>
      </c>
      <c r="E75" s="99">
        <v>0</v>
      </c>
      <c r="F75" s="99">
        <v>0</v>
      </c>
      <c r="G75" s="99">
        <v>0</v>
      </c>
      <c r="H75" s="99">
        <v>0</v>
      </c>
      <c r="I75" s="99">
        <v>0</v>
      </c>
      <c r="J75" s="100">
        <v>0</v>
      </c>
      <c r="K75" s="99">
        <v>0</v>
      </c>
      <c r="L75" s="113"/>
    </row>
    <row r="76" spans="1:12" ht="51" customHeight="1">
      <c r="A76" s="225"/>
      <c r="B76" s="224"/>
      <c r="C76" s="224"/>
      <c r="D76" s="114" t="s">
        <v>109</v>
      </c>
      <c r="E76" s="99">
        <v>0</v>
      </c>
      <c r="F76" s="99">
        <v>0</v>
      </c>
      <c r="G76" s="99">
        <v>0</v>
      </c>
      <c r="H76" s="99">
        <v>0</v>
      </c>
      <c r="I76" s="99">
        <v>0</v>
      </c>
      <c r="J76" s="100">
        <v>0</v>
      </c>
      <c r="K76" s="99">
        <v>0</v>
      </c>
      <c r="L76" s="113"/>
    </row>
    <row r="77" spans="1:12" ht="55.5" customHeight="1">
      <c r="A77" s="225"/>
      <c r="B77" s="224"/>
      <c r="C77" s="224"/>
      <c r="D77" s="114" t="s">
        <v>110</v>
      </c>
      <c r="E77" s="99">
        <v>0</v>
      </c>
      <c r="F77" s="99">
        <v>0</v>
      </c>
      <c r="G77" s="99">
        <v>0</v>
      </c>
      <c r="H77" s="99">
        <v>0</v>
      </c>
      <c r="I77" s="99">
        <v>0</v>
      </c>
      <c r="J77" s="100">
        <v>0</v>
      </c>
      <c r="K77" s="99">
        <v>0</v>
      </c>
      <c r="L77" s="113"/>
    </row>
    <row r="78" spans="1:12" ht="36" customHeight="1">
      <c r="A78" s="225"/>
      <c r="B78" s="224"/>
      <c r="C78" s="224"/>
      <c r="D78" s="114" t="s">
        <v>7</v>
      </c>
      <c r="E78" s="99">
        <v>0</v>
      </c>
      <c r="F78" s="99">
        <v>0</v>
      </c>
      <c r="G78" s="99">
        <v>0</v>
      </c>
      <c r="H78" s="99">
        <v>0</v>
      </c>
      <c r="I78" s="99">
        <v>0</v>
      </c>
      <c r="J78" s="100">
        <v>0</v>
      </c>
      <c r="K78" s="99">
        <v>0</v>
      </c>
      <c r="L78" s="113"/>
    </row>
    <row r="79" spans="1:12" ht="21.75" customHeight="1">
      <c r="A79" s="225" t="s">
        <v>143</v>
      </c>
      <c r="B79" s="224" t="s">
        <v>166</v>
      </c>
      <c r="C79" s="224" t="s">
        <v>112</v>
      </c>
      <c r="D79" s="112" t="s">
        <v>1</v>
      </c>
      <c r="E79" s="98">
        <v>0</v>
      </c>
      <c r="F79" s="98">
        <v>0</v>
      </c>
      <c r="G79" s="98">
        <v>0</v>
      </c>
      <c r="H79" s="98">
        <v>0</v>
      </c>
      <c r="I79" s="98">
        <v>0</v>
      </c>
      <c r="J79" s="101">
        <v>0</v>
      </c>
      <c r="K79" s="98">
        <v>0</v>
      </c>
      <c r="L79" s="113"/>
    </row>
    <row r="80" spans="1:12" ht="75" customHeight="1">
      <c r="A80" s="225"/>
      <c r="B80" s="224"/>
      <c r="C80" s="224"/>
      <c r="D80" s="114" t="s">
        <v>5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100">
        <v>0</v>
      </c>
      <c r="K80" s="99">
        <v>0</v>
      </c>
      <c r="L80" s="113"/>
    </row>
    <row r="81" spans="1:12" ht="75.75" customHeight="1">
      <c r="A81" s="225"/>
      <c r="B81" s="224"/>
      <c r="C81" s="224"/>
      <c r="D81" s="114" t="s">
        <v>6</v>
      </c>
      <c r="E81" s="99">
        <v>0</v>
      </c>
      <c r="F81" s="99">
        <v>0</v>
      </c>
      <c r="G81" s="99">
        <v>0</v>
      </c>
      <c r="H81" s="99">
        <v>0</v>
      </c>
      <c r="I81" s="99">
        <v>0</v>
      </c>
      <c r="J81" s="100">
        <v>0</v>
      </c>
      <c r="K81" s="99">
        <v>0</v>
      </c>
      <c r="L81" s="113"/>
    </row>
    <row r="82" spans="1:12" ht="36" customHeight="1">
      <c r="A82" s="225"/>
      <c r="B82" s="224"/>
      <c r="C82" s="224"/>
      <c r="D82" s="114" t="s">
        <v>52</v>
      </c>
      <c r="E82" s="99">
        <v>0</v>
      </c>
      <c r="F82" s="99">
        <v>0</v>
      </c>
      <c r="G82" s="99">
        <v>0</v>
      </c>
      <c r="H82" s="99">
        <v>0</v>
      </c>
      <c r="I82" s="99">
        <v>0</v>
      </c>
      <c r="J82" s="100">
        <v>0</v>
      </c>
      <c r="K82" s="99">
        <v>0</v>
      </c>
      <c r="L82" s="113"/>
    </row>
    <row r="83" spans="1:12" ht="54.75" customHeight="1">
      <c r="A83" s="225"/>
      <c r="B83" s="224"/>
      <c r="C83" s="224"/>
      <c r="D83" s="114" t="s">
        <v>109</v>
      </c>
      <c r="E83" s="99">
        <v>0</v>
      </c>
      <c r="F83" s="99">
        <v>0</v>
      </c>
      <c r="G83" s="99">
        <v>0</v>
      </c>
      <c r="H83" s="99">
        <v>0</v>
      </c>
      <c r="I83" s="99">
        <v>0</v>
      </c>
      <c r="J83" s="100">
        <v>0</v>
      </c>
      <c r="K83" s="99">
        <v>0</v>
      </c>
      <c r="L83" s="113"/>
    </row>
    <row r="84" spans="1:12" ht="52.5" customHeight="1">
      <c r="A84" s="225"/>
      <c r="B84" s="224"/>
      <c r="C84" s="224"/>
      <c r="D84" s="114" t="s">
        <v>110</v>
      </c>
      <c r="E84" s="99">
        <v>0</v>
      </c>
      <c r="F84" s="99">
        <v>0</v>
      </c>
      <c r="G84" s="99">
        <v>0</v>
      </c>
      <c r="H84" s="99">
        <v>0</v>
      </c>
      <c r="I84" s="99">
        <v>0</v>
      </c>
      <c r="J84" s="100">
        <v>0</v>
      </c>
      <c r="K84" s="99">
        <v>0</v>
      </c>
      <c r="L84" s="113"/>
    </row>
    <row r="85" spans="1:12" ht="36" customHeight="1">
      <c r="A85" s="225"/>
      <c r="B85" s="224"/>
      <c r="C85" s="224"/>
      <c r="D85" s="114" t="s">
        <v>7</v>
      </c>
      <c r="E85" s="99">
        <v>0</v>
      </c>
      <c r="F85" s="99">
        <v>0</v>
      </c>
      <c r="G85" s="99">
        <v>0</v>
      </c>
      <c r="H85" s="99">
        <v>0</v>
      </c>
      <c r="I85" s="99">
        <v>0</v>
      </c>
      <c r="J85" s="100">
        <v>0</v>
      </c>
      <c r="K85" s="99">
        <v>0</v>
      </c>
      <c r="L85" s="113"/>
    </row>
    <row r="86" spans="1:12" ht="22.5" customHeight="1">
      <c r="A86" s="225" t="s">
        <v>137</v>
      </c>
      <c r="B86" s="224" t="s">
        <v>168</v>
      </c>
      <c r="C86" s="224" t="s">
        <v>112</v>
      </c>
      <c r="D86" s="112" t="s">
        <v>1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101">
        <v>0</v>
      </c>
      <c r="K86" s="98">
        <v>0</v>
      </c>
      <c r="L86" s="113"/>
    </row>
    <row r="87" spans="1:12" ht="73.5" customHeight="1">
      <c r="A87" s="225"/>
      <c r="B87" s="224"/>
      <c r="C87" s="224"/>
      <c r="D87" s="114" t="s">
        <v>5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100">
        <v>0</v>
      </c>
      <c r="K87" s="99">
        <v>0</v>
      </c>
      <c r="L87" s="113"/>
    </row>
    <row r="88" spans="1:12" ht="78" customHeight="1">
      <c r="A88" s="225"/>
      <c r="B88" s="224"/>
      <c r="C88" s="224"/>
      <c r="D88" s="114" t="s">
        <v>6</v>
      </c>
      <c r="E88" s="99">
        <v>0</v>
      </c>
      <c r="F88" s="99">
        <v>0</v>
      </c>
      <c r="G88" s="99">
        <v>0</v>
      </c>
      <c r="H88" s="99">
        <v>0</v>
      </c>
      <c r="I88" s="99">
        <v>0</v>
      </c>
      <c r="J88" s="100">
        <v>0</v>
      </c>
      <c r="K88" s="99">
        <v>0</v>
      </c>
      <c r="L88" s="113"/>
    </row>
    <row r="89" spans="1:12" ht="36" customHeight="1">
      <c r="A89" s="225"/>
      <c r="B89" s="224"/>
      <c r="C89" s="224"/>
      <c r="D89" s="114" t="s">
        <v>52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100">
        <v>0</v>
      </c>
      <c r="K89" s="99">
        <v>0</v>
      </c>
      <c r="L89" s="113"/>
    </row>
    <row r="90" spans="1:12" ht="57.75" customHeight="1">
      <c r="A90" s="225"/>
      <c r="B90" s="224"/>
      <c r="C90" s="224"/>
      <c r="D90" s="114" t="s">
        <v>109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100">
        <v>0</v>
      </c>
      <c r="K90" s="99">
        <v>0</v>
      </c>
      <c r="L90" s="113"/>
    </row>
    <row r="91" spans="1:12" ht="51" customHeight="1">
      <c r="A91" s="225"/>
      <c r="B91" s="224"/>
      <c r="C91" s="224"/>
      <c r="D91" s="114" t="s">
        <v>110</v>
      </c>
      <c r="E91" s="99">
        <v>0</v>
      </c>
      <c r="F91" s="99">
        <v>0</v>
      </c>
      <c r="G91" s="99">
        <v>0</v>
      </c>
      <c r="H91" s="99">
        <v>0</v>
      </c>
      <c r="I91" s="99">
        <v>0</v>
      </c>
      <c r="J91" s="100">
        <v>0</v>
      </c>
      <c r="K91" s="99">
        <v>0</v>
      </c>
      <c r="L91" s="113"/>
    </row>
    <row r="92" spans="1:12" ht="37.5" customHeight="1">
      <c r="A92" s="225"/>
      <c r="B92" s="224"/>
      <c r="C92" s="224"/>
      <c r="D92" s="114" t="s">
        <v>7</v>
      </c>
      <c r="E92" s="99">
        <v>0</v>
      </c>
      <c r="F92" s="99">
        <v>0</v>
      </c>
      <c r="G92" s="99">
        <v>0</v>
      </c>
      <c r="H92" s="99">
        <v>0</v>
      </c>
      <c r="I92" s="99">
        <v>0</v>
      </c>
      <c r="J92" s="100">
        <v>0</v>
      </c>
      <c r="K92" s="99">
        <v>0</v>
      </c>
      <c r="L92" s="113"/>
    </row>
    <row r="93" spans="1:12" ht="29.25" customHeight="1">
      <c r="A93" s="225" t="s">
        <v>138</v>
      </c>
      <c r="B93" s="224" t="s">
        <v>170</v>
      </c>
      <c r="C93" s="224" t="s">
        <v>112</v>
      </c>
      <c r="D93" s="112" t="s">
        <v>1</v>
      </c>
      <c r="E93" s="98">
        <v>0</v>
      </c>
      <c r="F93" s="98">
        <v>0</v>
      </c>
      <c r="G93" s="98">
        <v>0</v>
      </c>
      <c r="H93" s="98">
        <v>0</v>
      </c>
      <c r="I93" s="98">
        <v>0</v>
      </c>
      <c r="J93" s="101">
        <v>0</v>
      </c>
      <c r="K93" s="98">
        <v>0</v>
      </c>
      <c r="L93" s="113"/>
    </row>
    <row r="94" spans="1:12" ht="75.75" customHeight="1">
      <c r="A94" s="225"/>
      <c r="B94" s="224"/>
      <c r="C94" s="224"/>
      <c r="D94" s="114" t="s">
        <v>5</v>
      </c>
      <c r="E94" s="99">
        <v>0</v>
      </c>
      <c r="F94" s="99">
        <v>0</v>
      </c>
      <c r="G94" s="99">
        <v>0</v>
      </c>
      <c r="H94" s="99">
        <v>0</v>
      </c>
      <c r="I94" s="99">
        <v>0</v>
      </c>
      <c r="J94" s="100">
        <v>0</v>
      </c>
      <c r="K94" s="99">
        <v>0</v>
      </c>
      <c r="L94" s="113"/>
    </row>
    <row r="95" spans="1:12" ht="79.5" customHeight="1" outlineLevel="1">
      <c r="A95" s="225"/>
      <c r="B95" s="224"/>
      <c r="C95" s="224"/>
      <c r="D95" s="114" t="s">
        <v>6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100">
        <v>0</v>
      </c>
      <c r="K95" s="99">
        <v>0</v>
      </c>
      <c r="L95" s="113"/>
    </row>
    <row r="96" spans="1:12" ht="38.25" customHeight="1" outlineLevel="1">
      <c r="A96" s="225"/>
      <c r="B96" s="224"/>
      <c r="C96" s="224"/>
      <c r="D96" s="114" t="s">
        <v>52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100">
        <v>0</v>
      </c>
      <c r="K96" s="99">
        <v>0</v>
      </c>
      <c r="L96" s="113"/>
    </row>
    <row r="97" spans="1:12" ht="54" customHeight="1" outlineLevel="1">
      <c r="A97" s="225"/>
      <c r="B97" s="224"/>
      <c r="C97" s="224"/>
      <c r="D97" s="114" t="s">
        <v>109</v>
      </c>
      <c r="E97" s="99">
        <v>0</v>
      </c>
      <c r="F97" s="99">
        <v>0</v>
      </c>
      <c r="G97" s="99">
        <v>0</v>
      </c>
      <c r="H97" s="99">
        <v>0</v>
      </c>
      <c r="I97" s="99">
        <v>0</v>
      </c>
      <c r="J97" s="100">
        <v>0</v>
      </c>
      <c r="K97" s="99">
        <v>0</v>
      </c>
      <c r="L97" s="113"/>
    </row>
    <row r="98" spans="1:12" ht="54" customHeight="1">
      <c r="A98" s="225"/>
      <c r="B98" s="224"/>
      <c r="C98" s="224"/>
      <c r="D98" s="114" t="s">
        <v>110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100">
        <v>0</v>
      </c>
      <c r="K98" s="99">
        <v>0</v>
      </c>
      <c r="L98" s="113"/>
    </row>
    <row r="99" spans="1:12" ht="40.5" customHeight="1">
      <c r="A99" s="225"/>
      <c r="B99" s="224"/>
      <c r="C99" s="224"/>
      <c r="D99" s="114" t="s">
        <v>7</v>
      </c>
      <c r="E99" s="99">
        <v>0</v>
      </c>
      <c r="F99" s="99">
        <v>0</v>
      </c>
      <c r="G99" s="99">
        <v>0</v>
      </c>
      <c r="H99" s="99">
        <v>0</v>
      </c>
      <c r="I99" s="99">
        <v>0</v>
      </c>
      <c r="J99" s="100">
        <v>0</v>
      </c>
      <c r="K99" s="99">
        <v>0</v>
      </c>
      <c r="L99" s="113"/>
    </row>
    <row r="100" spans="1:12" ht="22.5" customHeight="1">
      <c r="A100" s="225" t="s">
        <v>172</v>
      </c>
      <c r="B100" s="224" t="s">
        <v>173</v>
      </c>
      <c r="C100" s="224" t="s">
        <v>112</v>
      </c>
      <c r="D100" s="112" t="s">
        <v>1</v>
      </c>
      <c r="E100" s="98">
        <v>0</v>
      </c>
      <c r="F100" s="98">
        <v>0</v>
      </c>
      <c r="G100" s="98">
        <v>0</v>
      </c>
      <c r="H100" s="98">
        <v>0</v>
      </c>
      <c r="I100" s="98">
        <v>0</v>
      </c>
      <c r="J100" s="101">
        <v>0</v>
      </c>
      <c r="K100" s="98">
        <v>0</v>
      </c>
      <c r="L100" s="113"/>
    </row>
    <row r="101" spans="1:12" ht="78.75" customHeight="1">
      <c r="A101" s="225"/>
      <c r="B101" s="224"/>
      <c r="C101" s="224"/>
      <c r="D101" s="114" t="s">
        <v>5</v>
      </c>
      <c r="E101" s="99">
        <v>0</v>
      </c>
      <c r="F101" s="99">
        <v>0</v>
      </c>
      <c r="G101" s="99">
        <v>0</v>
      </c>
      <c r="H101" s="99">
        <v>0</v>
      </c>
      <c r="I101" s="99">
        <v>0</v>
      </c>
      <c r="J101" s="100">
        <v>0</v>
      </c>
      <c r="K101" s="99">
        <v>0</v>
      </c>
      <c r="L101" s="113"/>
    </row>
    <row r="102" spans="1:12" ht="75.75" customHeight="1" outlineLevel="1">
      <c r="A102" s="225"/>
      <c r="B102" s="224"/>
      <c r="C102" s="224"/>
      <c r="D102" s="114" t="s">
        <v>6</v>
      </c>
      <c r="E102" s="99">
        <v>0</v>
      </c>
      <c r="F102" s="99">
        <v>0</v>
      </c>
      <c r="G102" s="99">
        <v>0</v>
      </c>
      <c r="H102" s="99">
        <v>0</v>
      </c>
      <c r="I102" s="99">
        <v>0</v>
      </c>
      <c r="J102" s="100">
        <v>0</v>
      </c>
      <c r="K102" s="99">
        <v>0</v>
      </c>
      <c r="L102" s="113"/>
    </row>
    <row r="103" spans="1:12" ht="39.75" customHeight="1" outlineLevel="1">
      <c r="A103" s="225"/>
      <c r="B103" s="224"/>
      <c r="C103" s="224"/>
      <c r="D103" s="114" t="s">
        <v>52</v>
      </c>
      <c r="E103" s="99">
        <v>0</v>
      </c>
      <c r="F103" s="99">
        <v>0</v>
      </c>
      <c r="G103" s="99">
        <v>0</v>
      </c>
      <c r="H103" s="99">
        <v>0</v>
      </c>
      <c r="I103" s="99">
        <v>0</v>
      </c>
      <c r="J103" s="100">
        <v>0</v>
      </c>
      <c r="K103" s="99">
        <v>0</v>
      </c>
      <c r="L103" s="113"/>
    </row>
    <row r="104" spans="1:12" ht="54" customHeight="1" outlineLevel="1">
      <c r="A104" s="225"/>
      <c r="B104" s="224"/>
      <c r="C104" s="224"/>
      <c r="D104" s="114" t="s">
        <v>109</v>
      </c>
      <c r="E104" s="99">
        <v>0</v>
      </c>
      <c r="F104" s="99">
        <v>0</v>
      </c>
      <c r="G104" s="99">
        <v>0</v>
      </c>
      <c r="H104" s="99">
        <v>0</v>
      </c>
      <c r="I104" s="99">
        <v>0</v>
      </c>
      <c r="J104" s="100">
        <v>0</v>
      </c>
      <c r="K104" s="99">
        <v>0</v>
      </c>
      <c r="L104" s="113"/>
    </row>
    <row r="105" spans="1:12" ht="53.25" customHeight="1">
      <c r="A105" s="225"/>
      <c r="B105" s="224"/>
      <c r="C105" s="224"/>
      <c r="D105" s="114" t="s">
        <v>110</v>
      </c>
      <c r="E105" s="99">
        <v>0</v>
      </c>
      <c r="F105" s="99">
        <v>0</v>
      </c>
      <c r="G105" s="99">
        <v>0</v>
      </c>
      <c r="H105" s="99">
        <v>0</v>
      </c>
      <c r="I105" s="99">
        <v>0</v>
      </c>
      <c r="J105" s="100">
        <v>0</v>
      </c>
      <c r="K105" s="99">
        <v>0</v>
      </c>
      <c r="L105" s="113"/>
    </row>
    <row r="106" spans="1:12" ht="40.5" customHeight="1">
      <c r="A106" s="225"/>
      <c r="B106" s="224"/>
      <c r="C106" s="224"/>
      <c r="D106" s="114" t="s">
        <v>7</v>
      </c>
      <c r="E106" s="99">
        <v>0</v>
      </c>
      <c r="F106" s="99">
        <v>0</v>
      </c>
      <c r="G106" s="99">
        <v>0</v>
      </c>
      <c r="H106" s="99">
        <v>0</v>
      </c>
      <c r="I106" s="99">
        <v>0</v>
      </c>
      <c r="J106" s="100">
        <v>0</v>
      </c>
      <c r="K106" s="99">
        <v>0</v>
      </c>
      <c r="L106" s="113"/>
    </row>
    <row r="107" spans="1:12" ht="27" customHeight="1">
      <c r="A107" s="225" t="s">
        <v>175</v>
      </c>
      <c r="B107" s="226" t="s">
        <v>197</v>
      </c>
      <c r="C107" s="224" t="s">
        <v>115</v>
      </c>
      <c r="D107" s="112" t="s">
        <v>1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101">
        <v>0</v>
      </c>
      <c r="K107" s="98">
        <v>0</v>
      </c>
      <c r="L107" s="113"/>
    </row>
    <row r="108" spans="1:12" ht="71.25" customHeight="1">
      <c r="A108" s="225"/>
      <c r="B108" s="227"/>
      <c r="C108" s="224"/>
      <c r="D108" s="114" t="s">
        <v>5</v>
      </c>
      <c r="E108" s="99">
        <v>0</v>
      </c>
      <c r="F108" s="99">
        <v>0</v>
      </c>
      <c r="G108" s="99">
        <v>0</v>
      </c>
      <c r="H108" s="99">
        <v>0</v>
      </c>
      <c r="I108" s="99">
        <v>0</v>
      </c>
      <c r="J108" s="100">
        <v>0</v>
      </c>
      <c r="K108" s="99">
        <v>0</v>
      </c>
      <c r="L108" s="113"/>
    </row>
    <row r="109" spans="1:12" ht="72.75" customHeight="1">
      <c r="A109" s="225"/>
      <c r="B109" s="227"/>
      <c r="C109" s="224"/>
      <c r="D109" s="114" t="s">
        <v>6</v>
      </c>
      <c r="E109" s="99">
        <v>0</v>
      </c>
      <c r="F109" s="99">
        <v>0</v>
      </c>
      <c r="G109" s="99">
        <v>0</v>
      </c>
      <c r="H109" s="99">
        <v>0</v>
      </c>
      <c r="I109" s="99">
        <v>0</v>
      </c>
      <c r="J109" s="100">
        <v>0</v>
      </c>
      <c r="K109" s="99">
        <v>0</v>
      </c>
      <c r="L109" s="113"/>
    </row>
    <row r="110" spans="1:12" ht="39.75" customHeight="1" outlineLevel="1">
      <c r="A110" s="225"/>
      <c r="B110" s="227"/>
      <c r="C110" s="224"/>
      <c r="D110" s="114" t="s">
        <v>52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100">
        <v>0</v>
      </c>
      <c r="K110" s="99">
        <v>0</v>
      </c>
      <c r="L110" s="113"/>
    </row>
    <row r="111" spans="1:12" ht="54.75" customHeight="1" outlineLevel="1">
      <c r="A111" s="225"/>
      <c r="B111" s="227"/>
      <c r="C111" s="224"/>
      <c r="D111" s="114" t="s">
        <v>109</v>
      </c>
      <c r="E111" s="99">
        <v>0</v>
      </c>
      <c r="F111" s="99">
        <v>0</v>
      </c>
      <c r="G111" s="99">
        <v>0</v>
      </c>
      <c r="H111" s="99">
        <v>0</v>
      </c>
      <c r="I111" s="99">
        <v>0</v>
      </c>
      <c r="J111" s="100">
        <v>0</v>
      </c>
      <c r="K111" s="99">
        <v>0</v>
      </c>
      <c r="L111" s="113"/>
    </row>
    <row r="112" spans="1:12" ht="52.5" customHeight="1" outlineLevel="1">
      <c r="A112" s="225"/>
      <c r="B112" s="227"/>
      <c r="C112" s="224"/>
      <c r="D112" s="114" t="s">
        <v>110</v>
      </c>
      <c r="E112" s="99">
        <v>0</v>
      </c>
      <c r="F112" s="99">
        <v>0</v>
      </c>
      <c r="G112" s="99">
        <v>0</v>
      </c>
      <c r="H112" s="99">
        <v>0</v>
      </c>
      <c r="I112" s="99">
        <v>0</v>
      </c>
      <c r="J112" s="100">
        <v>0</v>
      </c>
      <c r="K112" s="99">
        <v>0</v>
      </c>
      <c r="L112" s="113"/>
    </row>
    <row r="113" spans="1:12" ht="38.25" customHeight="1">
      <c r="A113" s="225"/>
      <c r="B113" s="228"/>
      <c r="C113" s="224"/>
      <c r="D113" s="114" t="s">
        <v>7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100">
        <v>0</v>
      </c>
      <c r="K113" s="99">
        <v>0</v>
      </c>
      <c r="L113" s="113"/>
    </row>
    <row r="114" spans="1:12" ht="29.25" customHeight="1">
      <c r="A114" s="225" t="s">
        <v>176</v>
      </c>
      <c r="B114" s="224" t="s">
        <v>200</v>
      </c>
      <c r="C114" s="224" t="s">
        <v>116</v>
      </c>
      <c r="D114" s="112" t="s">
        <v>1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101">
        <v>0</v>
      </c>
      <c r="K114" s="98">
        <v>0</v>
      </c>
      <c r="L114" s="113"/>
    </row>
    <row r="115" spans="1:12" ht="77.25" customHeight="1">
      <c r="A115" s="225"/>
      <c r="B115" s="224"/>
      <c r="C115" s="224"/>
      <c r="D115" s="114" t="s">
        <v>5</v>
      </c>
      <c r="E115" s="99">
        <v>0</v>
      </c>
      <c r="F115" s="99">
        <v>0</v>
      </c>
      <c r="G115" s="99">
        <v>0</v>
      </c>
      <c r="H115" s="99">
        <v>0</v>
      </c>
      <c r="I115" s="99">
        <v>0</v>
      </c>
      <c r="J115" s="100">
        <v>0</v>
      </c>
      <c r="K115" s="99">
        <v>0</v>
      </c>
      <c r="L115" s="113"/>
    </row>
    <row r="116" spans="1:12" ht="77.25" customHeight="1">
      <c r="A116" s="225"/>
      <c r="B116" s="224"/>
      <c r="C116" s="224"/>
      <c r="D116" s="114" t="s">
        <v>6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  <c r="J116" s="100">
        <v>0</v>
      </c>
      <c r="K116" s="99">
        <v>0</v>
      </c>
      <c r="L116" s="113"/>
    </row>
    <row r="117" spans="1:12" ht="41.25" customHeight="1">
      <c r="A117" s="225"/>
      <c r="B117" s="224"/>
      <c r="C117" s="224"/>
      <c r="D117" s="114" t="s">
        <v>52</v>
      </c>
      <c r="E117" s="99">
        <v>0</v>
      </c>
      <c r="F117" s="99">
        <v>0</v>
      </c>
      <c r="G117" s="99">
        <v>0</v>
      </c>
      <c r="H117" s="99">
        <v>0</v>
      </c>
      <c r="I117" s="99">
        <v>0</v>
      </c>
      <c r="J117" s="100">
        <v>0</v>
      </c>
      <c r="K117" s="99">
        <v>0</v>
      </c>
      <c r="L117" s="113"/>
    </row>
    <row r="118" spans="1:12" ht="55.5" customHeight="1" outlineLevel="1">
      <c r="A118" s="225"/>
      <c r="B118" s="224"/>
      <c r="C118" s="224"/>
      <c r="D118" s="114" t="s">
        <v>109</v>
      </c>
      <c r="E118" s="99">
        <v>0</v>
      </c>
      <c r="F118" s="99">
        <v>0</v>
      </c>
      <c r="G118" s="99">
        <v>0</v>
      </c>
      <c r="H118" s="99">
        <v>0</v>
      </c>
      <c r="I118" s="99">
        <v>0</v>
      </c>
      <c r="J118" s="100">
        <v>0</v>
      </c>
      <c r="K118" s="99">
        <v>0</v>
      </c>
      <c r="L118" s="113"/>
    </row>
    <row r="119" spans="1:12" ht="54" customHeight="1" outlineLevel="1">
      <c r="A119" s="225"/>
      <c r="B119" s="224"/>
      <c r="C119" s="224"/>
      <c r="D119" s="114" t="s">
        <v>110</v>
      </c>
      <c r="E119" s="99">
        <v>0</v>
      </c>
      <c r="F119" s="99">
        <v>0</v>
      </c>
      <c r="G119" s="99">
        <v>0</v>
      </c>
      <c r="H119" s="99">
        <v>0</v>
      </c>
      <c r="I119" s="99">
        <v>0</v>
      </c>
      <c r="J119" s="100">
        <v>0</v>
      </c>
      <c r="K119" s="99">
        <v>0</v>
      </c>
      <c r="L119" s="113"/>
    </row>
    <row r="120" spans="1:12" ht="41.25" customHeight="1" outlineLevel="1">
      <c r="A120" s="225"/>
      <c r="B120" s="224"/>
      <c r="C120" s="224"/>
      <c r="D120" s="114" t="s">
        <v>7</v>
      </c>
      <c r="E120" s="99">
        <v>0</v>
      </c>
      <c r="F120" s="99">
        <v>0</v>
      </c>
      <c r="G120" s="99">
        <v>0</v>
      </c>
      <c r="H120" s="99">
        <v>0</v>
      </c>
      <c r="I120" s="99">
        <v>0</v>
      </c>
      <c r="J120" s="100">
        <v>0</v>
      </c>
      <c r="K120" s="99">
        <v>0</v>
      </c>
      <c r="L120" s="113"/>
    </row>
    <row r="121" spans="1:12" ht="25.5" customHeight="1">
      <c r="A121" s="225" t="s">
        <v>177</v>
      </c>
      <c r="B121" s="224" t="s">
        <v>198</v>
      </c>
      <c r="C121" s="224" t="s">
        <v>116</v>
      </c>
      <c r="D121" s="112" t="s">
        <v>1</v>
      </c>
      <c r="E121" s="98">
        <f aca="true" t="shared" si="11" ref="E121:J121">E122+E123+E124+E125+E126+E127</f>
        <v>0</v>
      </c>
      <c r="F121" s="98">
        <f t="shared" si="11"/>
        <v>4432.261</v>
      </c>
      <c r="G121" s="98">
        <f t="shared" si="11"/>
        <v>1961.82</v>
      </c>
      <c r="H121" s="98">
        <f t="shared" si="11"/>
        <v>3197.04</v>
      </c>
      <c r="I121" s="98">
        <f t="shared" si="11"/>
        <v>3782.3599999999997</v>
      </c>
      <c r="J121" s="101">
        <f t="shared" si="11"/>
        <v>1200</v>
      </c>
      <c r="K121" s="98">
        <f>K122+K123+K124+K125+K126+K127</f>
        <v>1200</v>
      </c>
      <c r="L121" s="113"/>
    </row>
    <row r="122" spans="1:12" ht="71.25" customHeight="1">
      <c r="A122" s="225"/>
      <c r="B122" s="224"/>
      <c r="C122" s="224"/>
      <c r="D122" s="114" t="s">
        <v>5</v>
      </c>
      <c r="E122" s="99">
        <v>0</v>
      </c>
      <c r="F122" s="99">
        <v>1526.15064</v>
      </c>
      <c r="G122" s="99">
        <v>308.35494</v>
      </c>
      <c r="H122" s="99">
        <v>1192.55</v>
      </c>
      <c r="I122" s="99">
        <v>1511.71354</v>
      </c>
      <c r="J122" s="100">
        <v>0</v>
      </c>
      <c r="K122" s="99">
        <v>0</v>
      </c>
      <c r="L122" s="113"/>
    </row>
    <row r="123" spans="1:12" ht="69.75" customHeight="1">
      <c r="A123" s="225"/>
      <c r="B123" s="224"/>
      <c r="C123" s="224"/>
      <c r="D123" s="114" t="s">
        <v>6</v>
      </c>
      <c r="E123" s="99">
        <v>0</v>
      </c>
      <c r="F123" s="99">
        <v>2070.78936</v>
      </c>
      <c r="G123" s="99">
        <v>1003.46506</v>
      </c>
      <c r="H123" s="99">
        <v>1244.49</v>
      </c>
      <c r="I123" s="99">
        <v>1070.64646</v>
      </c>
      <c r="J123" s="100">
        <v>0</v>
      </c>
      <c r="K123" s="99">
        <v>0</v>
      </c>
      <c r="L123" s="113"/>
    </row>
    <row r="124" spans="1:12" ht="38.25" customHeight="1">
      <c r="A124" s="225"/>
      <c r="B124" s="224"/>
      <c r="C124" s="224"/>
      <c r="D124" s="114" t="s">
        <v>52</v>
      </c>
      <c r="E124" s="99">
        <v>0</v>
      </c>
      <c r="F124" s="99">
        <v>835.321</v>
      </c>
      <c r="G124" s="99">
        <v>650</v>
      </c>
      <c r="H124" s="99">
        <v>760</v>
      </c>
      <c r="I124" s="99">
        <v>1200</v>
      </c>
      <c r="J124" s="99">
        <v>1200</v>
      </c>
      <c r="K124" s="99">
        <v>1200</v>
      </c>
      <c r="L124" s="113"/>
    </row>
    <row r="125" spans="1:12" ht="53.25" customHeight="1" outlineLevel="1">
      <c r="A125" s="225"/>
      <c r="B125" s="224"/>
      <c r="C125" s="224"/>
      <c r="D125" s="114" t="s">
        <v>109</v>
      </c>
      <c r="E125" s="99">
        <v>0</v>
      </c>
      <c r="F125" s="99">
        <v>0</v>
      </c>
      <c r="G125" s="99">
        <v>0</v>
      </c>
      <c r="H125" s="99">
        <v>0</v>
      </c>
      <c r="I125" s="99">
        <v>0</v>
      </c>
      <c r="J125" s="100">
        <v>0</v>
      </c>
      <c r="K125" s="99">
        <v>0</v>
      </c>
      <c r="L125" s="113"/>
    </row>
    <row r="126" spans="1:12" ht="53.25" customHeight="1" outlineLevel="1">
      <c r="A126" s="225"/>
      <c r="B126" s="224"/>
      <c r="C126" s="224"/>
      <c r="D126" s="114" t="s">
        <v>110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100">
        <v>0</v>
      </c>
      <c r="K126" s="99">
        <v>0</v>
      </c>
      <c r="L126" s="113"/>
    </row>
    <row r="127" spans="1:12" ht="43.5" customHeight="1" outlineLevel="1">
      <c r="A127" s="225"/>
      <c r="B127" s="224"/>
      <c r="C127" s="224"/>
      <c r="D127" s="114" t="s">
        <v>7</v>
      </c>
      <c r="E127" s="99">
        <v>0</v>
      </c>
      <c r="F127" s="99">
        <v>0</v>
      </c>
      <c r="G127" s="99">
        <v>0</v>
      </c>
      <c r="H127" s="99">
        <v>0</v>
      </c>
      <c r="I127" s="99">
        <v>0</v>
      </c>
      <c r="J127" s="100">
        <v>0</v>
      </c>
      <c r="K127" s="99">
        <v>0</v>
      </c>
      <c r="L127" s="113"/>
    </row>
    <row r="128" spans="1:12" ht="24" customHeight="1">
      <c r="A128" s="225" t="s">
        <v>178</v>
      </c>
      <c r="B128" s="224" t="s">
        <v>202</v>
      </c>
      <c r="C128" s="224" t="s">
        <v>116</v>
      </c>
      <c r="D128" s="112" t="s">
        <v>1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101">
        <v>0</v>
      </c>
      <c r="K128" s="98">
        <v>0</v>
      </c>
      <c r="L128" s="113"/>
    </row>
    <row r="129" spans="1:12" ht="73.5" customHeight="1">
      <c r="A129" s="225"/>
      <c r="B129" s="224"/>
      <c r="C129" s="224"/>
      <c r="D129" s="114" t="s">
        <v>5</v>
      </c>
      <c r="E129" s="99">
        <v>0</v>
      </c>
      <c r="F129" s="99">
        <v>0</v>
      </c>
      <c r="G129" s="99">
        <v>0</v>
      </c>
      <c r="H129" s="99">
        <v>0</v>
      </c>
      <c r="I129" s="99">
        <v>0</v>
      </c>
      <c r="J129" s="100">
        <v>0</v>
      </c>
      <c r="K129" s="99">
        <v>0</v>
      </c>
      <c r="L129" s="113"/>
    </row>
    <row r="130" spans="1:12" ht="73.5" customHeight="1">
      <c r="A130" s="225"/>
      <c r="B130" s="224"/>
      <c r="C130" s="224"/>
      <c r="D130" s="114" t="s">
        <v>6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100">
        <v>0</v>
      </c>
      <c r="K130" s="99">
        <v>0</v>
      </c>
      <c r="L130" s="113"/>
    </row>
    <row r="131" spans="1:12" ht="42.75" customHeight="1">
      <c r="A131" s="225"/>
      <c r="B131" s="224"/>
      <c r="C131" s="224"/>
      <c r="D131" s="114" t="s">
        <v>52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100">
        <v>0</v>
      </c>
      <c r="K131" s="99">
        <v>0</v>
      </c>
      <c r="L131" s="113"/>
    </row>
    <row r="132" spans="1:12" ht="55.5" customHeight="1" outlineLevel="1">
      <c r="A132" s="225"/>
      <c r="B132" s="224"/>
      <c r="C132" s="224"/>
      <c r="D132" s="114" t="s">
        <v>109</v>
      </c>
      <c r="E132" s="99">
        <v>0</v>
      </c>
      <c r="F132" s="99">
        <v>0</v>
      </c>
      <c r="G132" s="99">
        <v>0</v>
      </c>
      <c r="H132" s="99">
        <v>0</v>
      </c>
      <c r="I132" s="99">
        <v>0</v>
      </c>
      <c r="J132" s="100">
        <v>0</v>
      </c>
      <c r="K132" s="99">
        <v>0</v>
      </c>
      <c r="L132" s="113"/>
    </row>
    <row r="133" spans="1:12" ht="55.5" customHeight="1" outlineLevel="1">
      <c r="A133" s="225"/>
      <c r="B133" s="224"/>
      <c r="C133" s="224"/>
      <c r="D133" s="114" t="s">
        <v>110</v>
      </c>
      <c r="E133" s="99">
        <v>0</v>
      </c>
      <c r="F133" s="99">
        <v>0</v>
      </c>
      <c r="G133" s="99">
        <v>0</v>
      </c>
      <c r="H133" s="99">
        <v>0</v>
      </c>
      <c r="I133" s="99">
        <v>0</v>
      </c>
      <c r="J133" s="100">
        <v>0</v>
      </c>
      <c r="K133" s="99">
        <v>0</v>
      </c>
      <c r="L133" s="113"/>
    </row>
    <row r="134" spans="1:12" ht="40.5" customHeight="1" outlineLevel="1">
      <c r="A134" s="225"/>
      <c r="B134" s="224"/>
      <c r="C134" s="224"/>
      <c r="D134" s="114" t="s">
        <v>7</v>
      </c>
      <c r="E134" s="99">
        <v>0</v>
      </c>
      <c r="F134" s="99">
        <v>0</v>
      </c>
      <c r="G134" s="99">
        <v>0</v>
      </c>
      <c r="H134" s="99">
        <v>0</v>
      </c>
      <c r="I134" s="99">
        <v>0</v>
      </c>
      <c r="J134" s="100">
        <v>0</v>
      </c>
      <c r="K134" s="99">
        <v>0</v>
      </c>
      <c r="L134" s="113"/>
    </row>
    <row r="135" spans="1:12" ht="30" customHeight="1">
      <c r="A135" s="234" t="s">
        <v>99</v>
      </c>
      <c r="B135" s="241" t="s">
        <v>190</v>
      </c>
      <c r="C135" s="226" t="s">
        <v>117</v>
      </c>
      <c r="D135" s="112" t="s">
        <v>1</v>
      </c>
      <c r="E135" s="98">
        <f aca="true" t="shared" si="12" ref="E135:J135">E138</f>
        <v>8309.816</v>
      </c>
      <c r="F135" s="98">
        <f t="shared" si="12"/>
        <v>0</v>
      </c>
      <c r="G135" s="98">
        <f t="shared" si="12"/>
        <v>0</v>
      </c>
      <c r="H135" s="98">
        <f t="shared" si="12"/>
        <v>0</v>
      </c>
      <c r="I135" s="98">
        <f t="shared" si="12"/>
        <v>0</v>
      </c>
      <c r="J135" s="101">
        <f t="shared" si="12"/>
        <v>0</v>
      </c>
      <c r="K135" s="98">
        <f>K138</f>
        <v>0</v>
      </c>
      <c r="L135" s="113"/>
    </row>
    <row r="136" spans="1:12" ht="76.5" customHeight="1">
      <c r="A136" s="235"/>
      <c r="B136" s="242"/>
      <c r="C136" s="227"/>
      <c r="D136" s="114" t="s">
        <v>5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100">
        <v>0</v>
      </c>
      <c r="K136" s="99">
        <v>0</v>
      </c>
      <c r="L136" s="113"/>
    </row>
    <row r="137" spans="1:12" ht="77.25" customHeight="1">
      <c r="A137" s="235"/>
      <c r="B137" s="242"/>
      <c r="C137" s="227"/>
      <c r="D137" s="114" t="s">
        <v>6</v>
      </c>
      <c r="E137" s="99">
        <v>0</v>
      </c>
      <c r="F137" s="99">
        <v>0</v>
      </c>
      <c r="G137" s="99">
        <v>0</v>
      </c>
      <c r="H137" s="99">
        <v>0</v>
      </c>
      <c r="I137" s="99">
        <v>0</v>
      </c>
      <c r="J137" s="100">
        <v>0</v>
      </c>
      <c r="K137" s="99">
        <v>0</v>
      </c>
      <c r="L137" s="113"/>
    </row>
    <row r="138" spans="1:12" ht="47.25" customHeight="1">
      <c r="A138" s="235"/>
      <c r="B138" s="242"/>
      <c r="C138" s="227"/>
      <c r="D138" s="114" t="s">
        <v>52</v>
      </c>
      <c r="E138" s="99">
        <v>8309.816</v>
      </c>
      <c r="F138" s="99">
        <v>0</v>
      </c>
      <c r="G138" s="99">
        <v>0</v>
      </c>
      <c r="H138" s="99">
        <v>0</v>
      </c>
      <c r="I138" s="99">
        <v>0</v>
      </c>
      <c r="J138" s="100">
        <v>0</v>
      </c>
      <c r="K138" s="99">
        <v>0</v>
      </c>
      <c r="L138" s="113"/>
    </row>
    <row r="139" spans="1:12" ht="57.75" customHeight="1" outlineLevel="1">
      <c r="A139" s="235"/>
      <c r="B139" s="242"/>
      <c r="C139" s="227"/>
      <c r="D139" s="114" t="s">
        <v>109</v>
      </c>
      <c r="E139" s="99">
        <v>0</v>
      </c>
      <c r="F139" s="99">
        <v>0</v>
      </c>
      <c r="G139" s="99">
        <v>0</v>
      </c>
      <c r="H139" s="99">
        <v>0</v>
      </c>
      <c r="I139" s="99">
        <v>0</v>
      </c>
      <c r="J139" s="100">
        <v>0</v>
      </c>
      <c r="K139" s="99">
        <v>0</v>
      </c>
      <c r="L139" s="113"/>
    </row>
    <row r="140" spans="1:12" ht="63" customHeight="1" outlineLevel="1">
      <c r="A140" s="235"/>
      <c r="B140" s="242"/>
      <c r="C140" s="227"/>
      <c r="D140" s="111" t="s">
        <v>110</v>
      </c>
      <c r="E140" s="99">
        <v>0</v>
      </c>
      <c r="F140" s="99">
        <v>0</v>
      </c>
      <c r="G140" s="99">
        <v>0</v>
      </c>
      <c r="H140" s="99">
        <v>0</v>
      </c>
      <c r="I140" s="99">
        <v>0</v>
      </c>
      <c r="J140" s="100">
        <v>0</v>
      </c>
      <c r="K140" s="99">
        <v>0</v>
      </c>
      <c r="L140" s="113"/>
    </row>
    <row r="141" spans="1:12" ht="37.5" customHeight="1" outlineLevel="1">
      <c r="A141" s="236"/>
      <c r="B141" s="243"/>
      <c r="C141" s="228"/>
      <c r="D141" s="114" t="s">
        <v>7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100">
        <v>0</v>
      </c>
      <c r="K141" s="99">
        <v>0</v>
      </c>
      <c r="L141" s="113"/>
    </row>
    <row r="142" spans="1:12" ht="26.25" customHeight="1">
      <c r="A142" s="224" t="s">
        <v>284</v>
      </c>
      <c r="B142" s="224"/>
      <c r="C142" s="224"/>
      <c r="D142" s="224"/>
      <c r="E142" s="224"/>
      <c r="F142" s="224"/>
      <c r="G142" s="224"/>
      <c r="H142" s="224"/>
      <c r="I142" s="224"/>
      <c r="J142" s="115"/>
      <c r="K142" s="99"/>
      <c r="L142" s="113"/>
    </row>
    <row r="143" spans="1:12" ht="29.25" customHeight="1">
      <c r="A143" s="245" t="s">
        <v>100</v>
      </c>
      <c r="B143" s="226" t="s">
        <v>118</v>
      </c>
      <c r="C143" s="226" t="s">
        <v>119</v>
      </c>
      <c r="D143" s="112" t="s">
        <v>1</v>
      </c>
      <c r="E143" s="98">
        <f aca="true" t="shared" si="13" ref="E143:J143">E146</f>
        <v>8309.816</v>
      </c>
      <c r="F143" s="98">
        <f t="shared" si="13"/>
        <v>0</v>
      </c>
      <c r="G143" s="98">
        <f t="shared" si="13"/>
        <v>0</v>
      </c>
      <c r="H143" s="98">
        <f t="shared" si="13"/>
        <v>0</v>
      </c>
      <c r="I143" s="98">
        <f t="shared" si="13"/>
        <v>0</v>
      </c>
      <c r="J143" s="101">
        <f t="shared" si="13"/>
        <v>0</v>
      </c>
      <c r="K143" s="98">
        <f>K146</f>
        <v>0</v>
      </c>
      <c r="L143" s="113"/>
    </row>
    <row r="144" spans="1:12" ht="73.5" customHeight="1">
      <c r="A144" s="246"/>
      <c r="B144" s="227"/>
      <c r="C144" s="227"/>
      <c r="D144" s="114" t="s">
        <v>5</v>
      </c>
      <c r="E144" s="99">
        <v>0</v>
      </c>
      <c r="F144" s="99">
        <v>0</v>
      </c>
      <c r="G144" s="99">
        <v>0</v>
      </c>
      <c r="H144" s="99">
        <v>0</v>
      </c>
      <c r="I144" s="99">
        <v>0</v>
      </c>
      <c r="J144" s="100">
        <v>0</v>
      </c>
      <c r="K144" s="99">
        <v>0</v>
      </c>
      <c r="L144" s="113"/>
    </row>
    <row r="145" spans="1:12" ht="73.5" customHeight="1">
      <c r="A145" s="246"/>
      <c r="B145" s="227"/>
      <c r="C145" s="227"/>
      <c r="D145" s="114" t="s">
        <v>6</v>
      </c>
      <c r="E145" s="99">
        <v>0</v>
      </c>
      <c r="F145" s="99">
        <v>0</v>
      </c>
      <c r="G145" s="99">
        <v>0</v>
      </c>
      <c r="H145" s="99">
        <v>0</v>
      </c>
      <c r="I145" s="99">
        <v>0</v>
      </c>
      <c r="J145" s="100">
        <v>0</v>
      </c>
      <c r="K145" s="99">
        <v>0</v>
      </c>
      <c r="L145" s="113"/>
    </row>
    <row r="146" spans="1:12" ht="48" customHeight="1" outlineLevel="1">
      <c r="A146" s="246"/>
      <c r="B146" s="227"/>
      <c r="C146" s="227"/>
      <c r="D146" s="114" t="s">
        <v>52</v>
      </c>
      <c r="E146" s="99">
        <v>8309.816</v>
      </c>
      <c r="F146" s="99">
        <v>0</v>
      </c>
      <c r="G146" s="99">
        <v>0</v>
      </c>
      <c r="H146" s="99">
        <v>0</v>
      </c>
      <c r="I146" s="99">
        <v>0</v>
      </c>
      <c r="J146" s="100">
        <v>0</v>
      </c>
      <c r="K146" s="99">
        <v>0</v>
      </c>
      <c r="L146" s="113"/>
    </row>
    <row r="147" spans="1:12" ht="60" customHeight="1" outlineLevel="1">
      <c r="A147" s="246"/>
      <c r="B147" s="227"/>
      <c r="C147" s="227"/>
      <c r="D147" s="114" t="s">
        <v>109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100">
        <v>0</v>
      </c>
      <c r="K147" s="99">
        <v>0</v>
      </c>
      <c r="L147" s="113"/>
    </row>
    <row r="148" spans="1:12" ht="60" customHeight="1" outlineLevel="1">
      <c r="A148" s="246"/>
      <c r="B148" s="227"/>
      <c r="C148" s="227"/>
      <c r="D148" s="114" t="s">
        <v>110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100">
        <v>0</v>
      </c>
      <c r="K148" s="99">
        <v>0</v>
      </c>
      <c r="L148" s="113"/>
    </row>
    <row r="149" spans="1:12" ht="38.25" customHeight="1">
      <c r="A149" s="247"/>
      <c r="B149" s="228"/>
      <c r="C149" s="228"/>
      <c r="D149" s="114" t="s">
        <v>7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100">
        <v>0</v>
      </c>
      <c r="K149" s="99">
        <v>0</v>
      </c>
      <c r="L149" s="113"/>
    </row>
    <row r="150" spans="1:12" ht="38.25" customHeight="1">
      <c r="A150" s="276" t="s">
        <v>101</v>
      </c>
      <c r="B150" s="279" t="s">
        <v>240</v>
      </c>
      <c r="C150" s="260" t="s">
        <v>241</v>
      </c>
      <c r="D150" s="79" t="s">
        <v>1</v>
      </c>
      <c r="E150" s="103">
        <v>0</v>
      </c>
      <c r="F150" s="104">
        <v>0</v>
      </c>
      <c r="G150" s="104">
        <v>0</v>
      </c>
      <c r="H150" s="104">
        <v>0</v>
      </c>
      <c r="I150" s="104">
        <f>I151+I152+I153+I154</f>
        <v>24977.379999999997</v>
      </c>
      <c r="J150" s="105">
        <v>0</v>
      </c>
      <c r="K150" s="105">
        <v>0</v>
      </c>
      <c r="L150" s="113"/>
    </row>
    <row r="151" spans="1:12" ht="78" customHeight="1">
      <c r="A151" s="277"/>
      <c r="B151" s="280"/>
      <c r="C151" s="282"/>
      <c r="D151" s="78" t="s">
        <v>5</v>
      </c>
      <c r="E151" s="106">
        <v>0</v>
      </c>
      <c r="F151" s="107">
        <v>0</v>
      </c>
      <c r="G151" s="107">
        <v>0</v>
      </c>
      <c r="H151" s="107">
        <v>0</v>
      </c>
      <c r="I151" s="107">
        <v>21320.69</v>
      </c>
      <c r="J151" s="99">
        <v>0</v>
      </c>
      <c r="K151" s="99">
        <v>0</v>
      </c>
      <c r="L151" s="113"/>
    </row>
    <row r="152" spans="1:12" ht="78" customHeight="1">
      <c r="A152" s="277"/>
      <c r="B152" s="280"/>
      <c r="C152" s="282"/>
      <c r="D152" s="78" t="s">
        <v>6</v>
      </c>
      <c r="E152" s="106">
        <v>0</v>
      </c>
      <c r="F152" s="107">
        <v>0</v>
      </c>
      <c r="G152" s="107">
        <v>0</v>
      </c>
      <c r="H152" s="107">
        <v>0</v>
      </c>
      <c r="I152" s="107">
        <v>3656.69</v>
      </c>
      <c r="J152" s="99">
        <v>0</v>
      </c>
      <c r="K152" s="99">
        <v>0</v>
      </c>
      <c r="L152" s="113"/>
    </row>
    <row r="153" spans="1:12" ht="42.75" customHeight="1">
      <c r="A153" s="277"/>
      <c r="B153" s="280"/>
      <c r="C153" s="282"/>
      <c r="D153" s="78" t="s">
        <v>52</v>
      </c>
      <c r="E153" s="106">
        <v>0</v>
      </c>
      <c r="F153" s="107">
        <v>0</v>
      </c>
      <c r="G153" s="107">
        <v>0</v>
      </c>
      <c r="H153" s="107">
        <v>0</v>
      </c>
      <c r="I153" s="107">
        <v>0</v>
      </c>
      <c r="J153" s="99">
        <v>0</v>
      </c>
      <c r="K153" s="99">
        <v>0</v>
      </c>
      <c r="L153" s="113"/>
    </row>
    <row r="154" spans="1:12" ht="38.25" customHeight="1">
      <c r="A154" s="278"/>
      <c r="B154" s="281"/>
      <c r="C154" s="283"/>
      <c r="D154" s="78" t="s">
        <v>7</v>
      </c>
      <c r="E154" s="106">
        <v>0</v>
      </c>
      <c r="F154" s="107">
        <v>0</v>
      </c>
      <c r="G154" s="107">
        <v>0</v>
      </c>
      <c r="H154" s="107">
        <v>0</v>
      </c>
      <c r="I154" s="107">
        <v>0</v>
      </c>
      <c r="J154" s="99">
        <v>0</v>
      </c>
      <c r="K154" s="99">
        <v>0</v>
      </c>
      <c r="L154" s="113"/>
    </row>
    <row r="155" spans="1:12" ht="29.25" customHeight="1">
      <c r="A155" s="267" t="s">
        <v>252</v>
      </c>
      <c r="B155" s="268"/>
      <c r="C155" s="268"/>
      <c r="D155" s="268"/>
      <c r="E155" s="106"/>
      <c r="F155" s="107"/>
      <c r="G155" s="107"/>
      <c r="H155" s="107"/>
      <c r="I155" s="107"/>
      <c r="J155" s="107"/>
      <c r="K155" s="106"/>
      <c r="L155" s="113"/>
    </row>
    <row r="156" spans="1:12" ht="38.25" customHeight="1">
      <c r="A156" s="269" t="s">
        <v>296</v>
      </c>
      <c r="B156" s="253" t="s">
        <v>253</v>
      </c>
      <c r="C156" s="253" t="s">
        <v>254</v>
      </c>
      <c r="D156" s="79" t="s">
        <v>1</v>
      </c>
      <c r="E156" s="103">
        <v>0</v>
      </c>
      <c r="F156" s="104">
        <v>0</v>
      </c>
      <c r="G156" s="104">
        <v>0</v>
      </c>
      <c r="H156" s="104">
        <v>0</v>
      </c>
      <c r="I156" s="104">
        <v>24977.379999999997</v>
      </c>
      <c r="J156" s="108">
        <v>0</v>
      </c>
      <c r="K156" s="108">
        <v>0</v>
      </c>
      <c r="L156" s="113"/>
    </row>
    <row r="157" spans="1:12" ht="81.75" customHeight="1">
      <c r="A157" s="270"/>
      <c r="B157" s="254"/>
      <c r="C157" s="254"/>
      <c r="D157" s="78" t="s">
        <v>5</v>
      </c>
      <c r="E157" s="106">
        <v>0</v>
      </c>
      <c r="F157" s="107">
        <v>0</v>
      </c>
      <c r="G157" s="107">
        <v>0</v>
      </c>
      <c r="H157" s="107">
        <v>0</v>
      </c>
      <c r="I157" s="107">
        <v>21320.69</v>
      </c>
      <c r="J157" s="99">
        <v>0</v>
      </c>
      <c r="K157" s="99">
        <v>0</v>
      </c>
      <c r="L157" s="113"/>
    </row>
    <row r="158" spans="1:12" ht="69.75" customHeight="1">
      <c r="A158" s="270"/>
      <c r="B158" s="254"/>
      <c r="C158" s="254"/>
      <c r="D158" s="78" t="s">
        <v>6</v>
      </c>
      <c r="E158" s="106">
        <v>0</v>
      </c>
      <c r="F158" s="107">
        <v>0</v>
      </c>
      <c r="G158" s="107">
        <v>0</v>
      </c>
      <c r="H158" s="107">
        <v>0</v>
      </c>
      <c r="I158" s="107">
        <v>3656.69</v>
      </c>
      <c r="J158" s="99">
        <v>0</v>
      </c>
      <c r="K158" s="99">
        <v>0</v>
      </c>
      <c r="L158" s="113"/>
    </row>
    <row r="159" spans="1:12" ht="38.25" customHeight="1">
      <c r="A159" s="270"/>
      <c r="B159" s="254"/>
      <c r="C159" s="254"/>
      <c r="D159" s="78" t="s">
        <v>52</v>
      </c>
      <c r="E159" s="106">
        <v>0</v>
      </c>
      <c r="F159" s="107">
        <v>0</v>
      </c>
      <c r="G159" s="107">
        <v>0</v>
      </c>
      <c r="H159" s="107">
        <v>0</v>
      </c>
      <c r="I159" s="107">
        <v>0</v>
      </c>
      <c r="J159" s="99">
        <v>0</v>
      </c>
      <c r="K159" s="99">
        <v>0</v>
      </c>
      <c r="L159" s="113"/>
    </row>
    <row r="160" spans="1:12" ht="38.25" customHeight="1">
      <c r="A160" s="270"/>
      <c r="B160" s="254"/>
      <c r="C160" s="254"/>
      <c r="D160" s="78" t="s">
        <v>7</v>
      </c>
      <c r="E160" s="106">
        <v>0</v>
      </c>
      <c r="F160" s="107">
        <v>0</v>
      </c>
      <c r="G160" s="107">
        <v>0</v>
      </c>
      <c r="H160" s="107">
        <v>0</v>
      </c>
      <c r="I160" s="107">
        <v>0</v>
      </c>
      <c r="J160" s="99">
        <v>0</v>
      </c>
      <c r="K160" s="99">
        <v>0</v>
      </c>
      <c r="L160" s="113"/>
    </row>
    <row r="161" spans="1:12" ht="27" customHeight="1">
      <c r="A161" s="271" t="s">
        <v>289</v>
      </c>
      <c r="B161" s="272"/>
      <c r="C161" s="273"/>
      <c r="D161" s="79" t="s">
        <v>1</v>
      </c>
      <c r="E161" s="109">
        <v>0</v>
      </c>
      <c r="F161" s="110">
        <v>0</v>
      </c>
      <c r="G161" s="110">
        <v>0</v>
      </c>
      <c r="H161" s="110">
        <v>0</v>
      </c>
      <c r="I161" s="110">
        <v>24228.059999999998</v>
      </c>
      <c r="J161" s="108">
        <v>0</v>
      </c>
      <c r="K161" s="108">
        <v>0</v>
      </c>
      <c r="L161" s="113"/>
    </row>
    <row r="162" spans="1:12" ht="75" customHeight="1">
      <c r="A162" s="253" t="s">
        <v>297</v>
      </c>
      <c r="B162" s="253" t="s">
        <v>243</v>
      </c>
      <c r="C162" s="253" t="s">
        <v>241</v>
      </c>
      <c r="D162" s="78" t="s">
        <v>5</v>
      </c>
      <c r="E162" s="106">
        <v>0</v>
      </c>
      <c r="F162" s="107">
        <v>0</v>
      </c>
      <c r="G162" s="107">
        <v>0</v>
      </c>
      <c r="H162" s="107">
        <v>0</v>
      </c>
      <c r="I162" s="107">
        <v>21320.69</v>
      </c>
      <c r="J162" s="99">
        <v>0</v>
      </c>
      <c r="K162" s="99">
        <v>0</v>
      </c>
      <c r="L162" s="113"/>
    </row>
    <row r="163" spans="1:12" ht="75.75" customHeight="1">
      <c r="A163" s="254"/>
      <c r="B163" s="254"/>
      <c r="C163" s="254"/>
      <c r="D163" s="78" t="s">
        <v>6</v>
      </c>
      <c r="E163" s="106">
        <v>0</v>
      </c>
      <c r="F163" s="107"/>
      <c r="G163" s="107"/>
      <c r="H163" s="107"/>
      <c r="I163" s="107">
        <v>2907.37</v>
      </c>
      <c r="J163" s="99">
        <v>0</v>
      </c>
      <c r="K163" s="99">
        <v>0</v>
      </c>
      <c r="L163" s="113"/>
    </row>
    <row r="164" spans="1:12" ht="43.5" customHeight="1">
      <c r="A164" s="254"/>
      <c r="B164" s="254"/>
      <c r="C164" s="254"/>
      <c r="D164" s="78" t="s">
        <v>52</v>
      </c>
      <c r="E164" s="106">
        <v>0</v>
      </c>
      <c r="F164" s="107">
        <v>0</v>
      </c>
      <c r="G164" s="107">
        <v>0</v>
      </c>
      <c r="H164" s="107">
        <v>0</v>
      </c>
      <c r="I164" s="107">
        <v>0</v>
      </c>
      <c r="J164" s="99">
        <v>0</v>
      </c>
      <c r="K164" s="99">
        <v>0</v>
      </c>
      <c r="L164" s="113"/>
    </row>
    <row r="165" spans="1:12" ht="84" customHeight="1">
      <c r="A165" s="259"/>
      <c r="B165" s="259"/>
      <c r="C165" s="259"/>
      <c r="D165" s="78" t="s">
        <v>7</v>
      </c>
      <c r="E165" s="106">
        <v>0</v>
      </c>
      <c r="F165" s="107">
        <v>0</v>
      </c>
      <c r="G165" s="107">
        <v>0</v>
      </c>
      <c r="H165" s="107">
        <v>0</v>
      </c>
      <c r="I165" s="107">
        <v>0</v>
      </c>
      <c r="J165" s="99">
        <v>0</v>
      </c>
      <c r="K165" s="99">
        <v>0</v>
      </c>
      <c r="L165" s="113"/>
    </row>
    <row r="166" spans="1:12" ht="26.25" customHeight="1">
      <c r="A166" s="271" t="s">
        <v>290</v>
      </c>
      <c r="B166" s="274"/>
      <c r="C166" s="275"/>
      <c r="D166" s="79" t="s">
        <v>1</v>
      </c>
      <c r="E166" s="103">
        <v>0</v>
      </c>
      <c r="F166" s="104">
        <v>0</v>
      </c>
      <c r="G166" s="104">
        <v>0</v>
      </c>
      <c r="H166" s="104">
        <v>0</v>
      </c>
      <c r="I166" s="104">
        <v>749.32</v>
      </c>
      <c r="J166" s="98">
        <v>0</v>
      </c>
      <c r="K166" s="98">
        <v>0</v>
      </c>
      <c r="L166" s="113"/>
    </row>
    <row r="167" spans="1:12" ht="76.5" customHeight="1">
      <c r="A167" s="253" t="s">
        <v>298</v>
      </c>
      <c r="B167" s="260" t="s">
        <v>244</v>
      </c>
      <c r="C167" s="260" t="s">
        <v>254</v>
      </c>
      <c r="D167" s="78" t="s">
        <v>5</v>
      </c>
      <c r="E167" s="106">
        <v>0</v>
      </c>
      <c r="F167" s="107">
        <v>0</v>
      </c>
      <c r="G167" s="107">
        <v>0</v>
      </c>
      <c r="H167" s="107">
        <v>0</v>
      </c>
      <c r="I167" s="107">
        <v>0</v>
      </c>
      <c r="J167" s="99">
        <v>0</v>
      </c>
      <c r="K167" s="99">
        <v>0</v>
      </c>
      <c r="L167" s="113"/>
    </row>
    <row r="168" spans="1:12" ht="69.75" customHeight="1">
      <c r="A168" s="254"/>
      <c r="B168" s="261"/>
      <c r="C168" s="261"/>
      <c r="D168" s="78" t="s">
        <v>6</v>
      </c>
      <c r="E168" s="106">
        <v>0</v>
      </c>
      <c r="F168" s="107">
        <v>0</v>
      </c>
      <c r="G168" s="107">
        <v>0</v>
      </c>
      <c r="H168" s="107">
        <v>0</v>
      </c>
      <c r="I168" s="107">
        <v>749.32</v>
      </c>
      <c r="J168" s="99">
        <v>0</v>
      </c>
      <c r="K168" s="99">
        <v>0</v>
      </c>
      <c r="L168" s="113"/>
    </row>
    <row r="169" spans="1:12" ht="45.75" customHeight="1">
      <c r="A169" s="254"/>
      <c r="B169" s="261"/>
      <c r="C169" s="261"/>
      <c r="D169" s="78" t="s">
        <v>52</v>
      </c>
      <c r="E169" s="106">
        <v>0</v>
      </c>
      <c r="F169" s="107">
        <v>0</v>
      </c>
      <c r="G169" s="107">
        <v>0</v>
      </c>
      <c r="H169" s="107">
        <v>0</v>
      </c>
      <c r="I169" s="107">
        <v>0</v>
      </c>
      <c r="J169" s="99">
        <v>0</v>
      </c>
      <c r="K169" s="99">
        <v>0</v>
      </c>
      <c r="L169" s="113"/>
    </row>
    <row r="170" spans="1:12" ht="38.25" customHeight="1">
      <c r="A170" s="259"/>
      <c r="B170" s="262"/>
      <c r="C170" s="262"/>
      <c r="D170" s="78" t="s">
        <v>7</v>
      </c>
      <c r="E170" s="106">
        <v>0</v>
      </c>
      <c r="F170" s="107">
        <v>0</v>
      </c>
      <c r="G170" s="107">
        <v>0</v>
      </c>
      <c r="H170" s="107">
        <v>0</v>
      </c>
      <c r="I170" s="107">
        <v>0</v>
      </c>
      <c r="J170" s="99">
        <v>0</v>
      </c>
      <c r="K170" s="99">
        <v>0</v>
      </c>
      <c r="L170" s="113"/>
    </row>
    <row r="171" spans="1:12" ht="27.75" customHeight="1">
      <c r="A171" s="255" t="s">
        <v>299</v>
      </c>
      <c r="B171" s="256"/>
      <c r="C171" s="256"/>
      <c r="D171" s="256"/>
      <c r="E171" s="256"/>
      <c r="F171" s="256"/>
      <c r="G171" s="256"/>
      <c r="H171" s="256"/>
      <c r="I171" s="256"/>
      <c r="J171" s="257"/>
      <c r="K171" s="258"/>
      <c r="L171" s="113"/>
    </row>
    <row r="172" spans="1:12" ht="25.5" customHeight="1">
      <c r="A172" s="245" t="s">
        <v>248</v>
      </c>
      <c r="B172" s="226" t="s">
        <v>203</v>
      </c>
      <c r="C172" s="226" t="s">
        <v>81</v>
      </c>
      <c r="D172" s="112" t="s">
        <v>1</v>
      </c>
      <c r="E172" s="105">
        <v>0</v>
      </c>
      <c r="F172" s="98">
        <f aca="true" t="shared" si="14" ref="F172:K172">F175</f>
        <v>7079.051</v>
      </c>
      <c r="G172" s="98">
        <f t="shared" si="14"/>
        <v>7263</v>
      </c>
      <c r="H172" s="98">
        <f t="shared" si="14"/>
        <v>7075</v>
      </c>
      <c r="I172" s="98">
        <f t="shared" si="14"/>
        <v>6500</v>
      </c>
      <c r="J172" s="101">
        <f t="shared" si="14"/>
        <v>6500</v>
      </c>
      <c r="K172" s="98">
        <f t="shared" si="14"/>
        <v>6500</v>
      </c>
      <c r="L172" s="113"/>
    </row>
    <row r="173" spans="1:12" ht="73.5" customHeight="1">
      <c r="A173" s="246"/>
      <c r="B173" s="227"/>
      <c r="C173" s="227"/>
      <c r="D173" s="114" t="s">
        <v>5</v>
      </c>
      <c r="E173" s="99">
        <v>0</v>
      </c>
      <c r="F173" s="99">
        <v>0</v>
      </c>
      <c r="G173" s="99">
        <v>0</v>
      </c>
      <c r="H173" s="99">
        <v>0</v>
      </c>
      <c r="I173" s="99">
        <v>0</v>
      </c>
      <c r="J173" s="100">
        <v>0</v>
      </c>
      <c r="K173" s="99">
        <v>0</v>
      </c>
      <c r="L173" s="113"/>
    </row>
    <row r="174" spans="1:12" ht="75.75" customHeight="1" outlineLevel="1">
      <c r="A174" s="246"/>
      <c r="B174" s="227"/>
      <c r="C174" s="227"/>
      <c r="D174" s="114" t="s">
        <v>6</v>
      </c>
      <c r="E174" s="99">
        <v>0</v>
      </c>
      <c r="F174" s="99">
        <v>0</v>
      </c>
      <c r="G174" s="99">
        <v>0</v>
      </c>
      <c r="H174" s="99">
        <v>0</v>
      </c>
      <c r="I174" s="99">
        <v>0</v>
      </c>
      <c r="J174" s="100">
        <v>0</v>
      </c>
      <c r="K174" s="99">
        <v>0</v>
      </c>
      <c r="L174" s="113"/>
    </row>
    <row r="175" spans="1:12" ht="39" customHeight="1" outlineLevel="1">
      <c r="A175" s="246"/>
      <c r="B175" s="227"/>
      <c r="C175" s="227"/>
      <c r="D175" s="114" t="s">
        <v>52</v>
      </c>
      <c r="E175" s="99">
        <v>0</v>
      </c>
      <c r="F175" s="99">
        <v>7079.051</v>
      </c>
      <c r="G175" s="99">
        <v>7263</v>
      </c>
      <c r="H175" s="99">
        <v>7075</v>
      </c>
      <c r="I175" s="99">
        <v>6500</v>
      </c>
      <c r="J175" s="99">
        <v>6500</v>
      </c>
      <c r="K175" s="99">
        <v>6500</v>
      </c>
      <c r="L175" s="113"/>
    </row>
    <row r="176" spans="1:12" ht="55.5" customHeight="1" outlineLevel="1">
      <c r="A176" s="246"/>
      <c r="B176" s="227"/>
      <c r="C176" s="227"/>
      <c r="D176" s="114" t="s">
        <v>109</v>
      </c>
      <c r="E176" s="99">
        <v>0</v>
      </c>
      <c r="F176" s="99">
        <v>0</v>
      </c>
      <c r="G176" s="99">
        <v>0</v>
      </c>
      <c r="H176" s="99">
        <v>0</v>
      </c>
      <c r="I176" s="99">
        <v>0</v>
      </c>
      <c r="J176" s="100">
        <v>0</v>
      </c>
      <c r="K176" s="99">
        <v>0</v>
      </c>
      <c r="L176" s="113"/>
    </row>
    <row r="177" spans="1:12" ht="55.5" customHeight="1">
      <c r="A177" s="246"/>
      <c r="B177" s="227"/>
      <c r="C177" s="227"/>
      <c r="D177" s="114" t="s">
        <v>110</v>
      </c>
      <c r="E177" s="99">
        <v>0</v>
      </c>
      <c r="F177" s="99">
        <v>0</v>
      </c>
      <c r="G177" s="99">
        <v>0</v>
      </c>
      <c r="H177" s="99">
        <v>0</v>
      </c>
      <c r="I177" s="99">
        <v>0</v>
      </c>
      <c r="J177" s="100">
        <v>0</v>
      </c>
      <c r="K177" s="99">
        <v>0</v>
      </c>
      <c r="L177" s="113"/>
    </row>
    <row r="178" spans="1:12" ht="35.25" customHeight="1">
      <c r="A178" s="247"/>
      <c r="B178" s="228"/>
      <c r="C178" s="228"/>
      <c r="D178" s="114" t="s">
        <v>7</v>
      </c>
      <c r="E178" s="99">
        <v>0</v>
      </c>
      <c r="F178" s="99">
        <v>0</v>
      </c>
      <c r="G178" s="99">
        <v>0</v>
      </c>
      <c r="H178" s="99">
        <v>0</v>
      </c>
      <c r="I178" s="99">
        <v>0</v>
      </c>
      <c r="J178" s="100">
        <v>0</v>
      </c>
      <c r="K178" s="99">
        <v>0</v>
      </c>
      <c r="L178" s="113"/>
    </row>
    <row r="179" spans="1:12" ht="34.5" customHeight="1">
      <c r="A179" s="245" t="s">
        <v>249</v>
      </c>
      <c r="B179" s="226" t="s">
        <v>191</v>
      </c>
      <c r="C179" s="226" t="s">
        <v>81</v>
      </c>
      <c r="D179" s="112" t="s">
        <v>1</v>
      </c>
      <c r="E179" s="98">
        <f>SUM(E180:E185)</f>
        <v>279.00032</v>
      </c>
      <c r="F179" s="98">
        <f aca="true" t="shared" si="15" ref="F179:K179">SUM(F180:F185)</f>
        <v>700</v>
      </c>
      <c r="G179" s="98">
        <f t="shared" si="15"/>
        <v>2700</v>
      </c>
      <c r="H179" s="98">
        <f t="shared" si="15"/>
        <v>0</v>
      </c>
      <c r="I179" s="98">
        <f>SUM(I180:I185)</f>
        <v>1900</v>
      </c>
      <c r="J179" s="98">
        <f t="shared" si="15"/>
        <v>1600</v>
      </c>
      <c r="K179" s="98">
        <f t="shared" si="15"/>
        <v>1600</v>
      </c>
      <c r="L179" s="113"/>
    </row>
    <row r="180" spans="1:12" ht="75.75" customHeight="1">
      <c r="A180" s="246"/>
      <c r="B180" s="227"/>
      <c r="C180" s="227"/>
      <c r="D180" s="114" t="s">
        <v>5</v>
      </c>
      <c r="E180" s="99">
        <v>0</v>
      </c>
      <c r="F180" s="99">
        <v>0</v>
      </c>
      <c r="G180" s="99">
        <v>0</v>
      </c>
      <c r="H180" s="99">
        <v>0</v>
      </c>
      <c r="I180" s="99">
        <v>0</v>
      </c>
      <c r="J180" s="100">
        <v>0</v>
      </c>
      <c r="K180" s="99">
        <v>0</v>
      </c>
      <c r="L180" s="113"/>
    </row>
    <row r="181" spans="1:12" ht="73.5" customHeight="1" outlineLevel="1">
      <c r="A181" s="246"/>
      <c r="B181" s="227"/>
      <c r="C181" s="227"/>
      <c r="D181" s="114" t="s">
        <v>6</v>
      </c>
      <c r="E181" s="99">
        <v>0</v>
      </c>
      <c r="F181" s="99">
        <v>0</v>
      </c>
      <c r="G181" s="99">
        <v>0</v>
      </c>
      <c r="H181" s="99">
        <v>0</v>
      </c>
      <c r="I181" s="99">
        <v>0</v>
      </c>
      <c r="J181" s="100">
        <v>0</v>
      </c>
      <c r="K181" s="99">
        <v>0</v>
      </c>
      <c r="L181" s="113"/>
    </row>
    <row r="182" spans="1:12" ht="40.5" customHeight="1" outlineLevel="1">
      <c r="A182" s="246"/>
      <c r="B182" s="227"/>
      <c r="C182" s="227"/>
      <c r="D182" s="114" t="s">
        <v>52</v>
      </c>
      <c r="E182" s="99">
        <v>279.00032</v>
      </c>
      <c r="F182" s="99">
        <v>700</v>
      </c>
      <c r="G182" s="99">
        <v>2700</v>
      </c>
      <c r="H182" s="99">
        <v>0</v>
      </c>
      <c r="I182" s="99">
        <v>1900</v>
      </c>
      <c r="J182" s="100">
        <v>1600</v>
      </c>
      <c r="K182" s="99">
        <v>1600</v>
      </c>
      <c r="L182" s="113"/>
    </row>
    <row r="183" spans="1:12" ht="56.25" customHeight="1" outlineLevel="1">
      <c r="A183" s="246"/>
      <c r="B183" s="227"/>
      <c r="C183" s="227"/>
      <c r="D183" s="114" t="s">
        <v>109</v>
      </c>
      <c r="E183" s="99">
        <v>0</v>
      </c>
      <c r="F183" s="99">
        <v>0</v>
      </c>
      <c r="G183" s="99">
        <v>0</v>
      </c>
      <c r="H183" s="99">
        <v>0</v>
      </c>
      <c r="I183" s="99">
        <v>0</v>
      </c>
      <c r="J183" s="100">
        <v>0</v>
      </c>
      <c r="K183" s="99">
        <v>0</v>
      </c>
      <c r="L183" s="113"/>
    </row>
    <row r="184" spans="1:12" ht="59.25" customHeight="1">
      <c r="A184" s="246"/>
      <c r="B184" s="227"/>
      <c r="C184" s="227"/>
      <c r="D184" s="114" t="s">
        <v>110</v>
      </c>
      <c r="E184" s="99">
        <v>0</v>
      </c>
      <c r="F184" s="99">
        <v>0</v>
      </c>
      <c r="G184" s="99">
        <v>0</v>
      </c>
      <c r="H184" s="99">
        <v>0</v>
      </c>
      <c r="I184" s="99">
        <v>0</v>
      </c>
      <c r="J184" s="100">
        <v>0</v>
      </c>
      <c r="K184" s="99">
        <v>0</v>
      </c>
      <c r="L184" s="113"/>
    </row>
    <row r="185" spans="1:12" ht="42" customHeight="1">
      <c r="A185" s="247"/>
      <c r="B185" s="228"/>
      <c r="C185" s="228"/>
      <c r="D185" s="114" t="s">
        <v>7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100">
        <v>0</v>
      </c>
      <c r="K185" s="99">
        <v>0</v>
      </c>
      <c r="L185" s="113"/>
    </row>
    <row r="186" spans="1:12" ht="29.25" customHeight="1">
      <c r="A186" s="245" t="s">
        <v>250</v>
      </c>
      <c r="B186" s="226" t="s">
        <v>300</v>
      </c>
      <c r="C186" s="226" t="s">
        <v>114</v>
      </c>
      <c r="D186" s="112" t="s">
        <v>1</v>
      </c>
      <c r="E186" s="98">
        <f>E189</f>
        <v>0</v>
      </c>
      <c r="F186" s="98">
        <f>F189</f>
        <v>656.82098</v>
      </c>
      <c r="G186" s="98">
        <v>1131.03</v>
      </c>
      <c r="H186" s="98">
        <f>H189</f>
        <v>3021.24</v>
      </c>
      <c r="I186" s="98">
        <f>I189</f>
        <v>3302</v>
      </c>
      <c r="J186" s="101">
        <f>J189</f>
        <v>0</v>
      </c>
      <c r="K186" s="98">
        <f>K189</f>
        <v>0</v>
      </c>
      <c r="L186" s="113"/>
    </row>
    <row r="187" spans="1:12" ht="80.25" customHeight="1">
      <c r="A187" s="246"/>
      <c r="B187" s="227"/>
      <c r="C187" s="227"/>
      <c r="D187" s="114" t="s">
        <v>5</v>
      </c>
      <c r="E187" s="99">
        <v>0</v>
      </c>
      <c r="F187" s="99">
        <v>0</v>
      </c>
      <c r="G187" s="99">
        <v>0</v>
      </c>
      <c r="H187" s="99">
        <v>0</v>
      </c>
      <c r="I187" s="99">
        <v>0</v>
      </c>
      <c r="J187" s="100">
        <v>0</v>
      </c>
      <c r="K187" s="99">
        <v>0</v>
      </c>
      <c r="L187" s="113"/>
    </row>
    <row r="188" spans="1:12" ht="74.25" customHeight="1">
      <c r="A188" s="246"/>
      <c r="B188" s="227"/>
      <c r="C188" s="227"/>
      <c r="D188" s="114" t="s">
        <v>6</v>
      </c>
      <c r="E188" s="99">
        <v>0</v>
      </c>
      <c r="F188" s="99">
        <v>0</v>
      </c>
      <c r="G188" s="99">
        <v>0</v>
      </c>
      <c r="H188" s="99">
        <v>0</v>
      </c>
      <c r="I188" s="99">
        <v>0</v>
      </c>
      <c r="J188" s="100">
        <v>0</v>
      </c>
      <c r="K188" s="99">
        <v>0</v>
      </c>
      <c r="L188" s="113"/>
    </row>
    <row r="189" spans="1:12" ht="39" customHeight="1">
      <c r="A189" s="246"/>
      <c r="B189" s="227"/>
      <c r="C189" s="227"/>
      <c r="D189" s="114" t="s">
        <v>52</v>
      </c>
      <c r="E189" s="99">
        <v>0</v>
      </c>
      <c r="F189" s="99">
        <v>656.82098</v>
      </c>
      <c r="G189" s="99">
        <v>1131.03</v>
      </c>
      <c r="H189" s="99">
        <v>3021.24</v>
      </c>
      <c r="I189" s="99">
        <v>3302</v>
      </c>
      <c r="J189" s="100">
        <v>0</v>
      </c>
      <c r="K189" s="99">
        <v>0</v>
      </c>
      <c r="L189" s="113"/>
    </row>
    <row r="190" spans="1:12" ht="58.5" customHeight="1">
      <c r="A190" s="246"/>
      <c r="B190" s="227"/>
      <c r="C190" s="227"/>
      <c r="D190" s="114" t="s">
        <v>109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100">
        <v>0</v>
      </c>
      <c r="K190" s="99">
        <v>0</v>
      </c>
      <c r="L190" s="113"/>
    </row>
    <row r="191" spans="1:12" ht="60.75" customHeight="1">
      <c r="A191" s="246"/>
      <c r="B191" s="227"/>
      <c r="C191" s="227"/>
      <c r="D191" s="114" t="s">
        <v>110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100">
        <v>0</v>
      </c>
      <c r="K191" s="99">
        <v>0</v>
      </c>
      <c r="L191" s="113"/>
    </row>
    <row r="192" spans="1:12" ht="40.5" customHeight="1">
      <c r="A192" s="247"/>
      <c r="B192" s="228"/>
      <c r="C192" s="228"/>
      <c r="D192" s="114" t="s">
        <v>7</v>
      </c>
      <c r="E192" s="99">
        <v>0</v>
      </c>
      <c r="F192" s="99">
        <v>0</v>
      </c>
      <c r="G192" s="99">
        <v>0</v>
      </c>
      <c r="H192" s="99">
        <v>0</v>
      </c>
      <c r="I192" s="99">
        <v>0</v>
      </c>
      <c r="J192" s="100">
        <v>0</v>
      </c>
      <c r="K192" s="99">
        <v>0</v>
      </c>
      <c r="L192" s="113"/>
    </row>
    <row r="193" spans="1:12" ht="36" customHeight="1">
      <c r="A193" s="245" t="s">
        <v>291</v>
      </c>
      <c r="B193" s="226" t="s">
        <v>186</v>
      </c>
      <c r="C193" s="226" t="s">
        <v>120</v>
      </c>
      <c r="D193" s="112" t="s">
        <v>1</v>
      </c>
      <c r="E193" s="98">
        <f>E196+SUM(E194:E199)</f>
        <v>0</v>
      </c>
      <c r="F193" s="98">
        <f aca="true" t="shared" si="16" ref="F193:K193">SUM(F194:F199)</f>
        <v>100</v>
      </c>
      <c r="G193" s="98">
        <f t="shared" si="16"/>
        <v>0</v>
      </c>
      <c r="H193" s="98">
        <f t="shared" si="16"/>
        <v>0</v>
      </c>
      <c r="I193" s="98">
        <f t="shared" si="16"/>
        <v>200</v>
      </c>
      <c r="J193" s="98">
        <f t="shared" si="16"/>
        <v>0</v>
      </c>
      <c r="K193" s="98">
        <f t="shared" si="16"/>
        <v>0</v>
      </c>
      <c r="L193" s="113"/>
    </row>
    <row r="194" spans="1:12" ht="69" customHeight="1">
      <c r="A194" s="246"/>
      <c r="B194" s="227"/>
      <c r="C194" s="227"/>
      <c r="D194" s="114" t="s">
        <v>5</v>
      </c>
      <c r="E194" s="99">
        <v>0</v>
      </c>
      <c r="F194" s="99">
        <v>0</v>
      </c>
      <c r="G194" s="99">
        <v>0</v>
      </c>
      <c r="H194" s="99">
        <v>0</v>
      </c>
      <c r="I194" s="99">
        <v>0</v>
      </c>
      <c r="J194" s="100">
        <v>0</v>
      </c>
      <c r="K194" s="99">
        <v>0</v>
      </c>
      <c r="L194" s="113"/>
    </row>
    <row r="195" spans="1:12" ht="70.5" customHeight="1">
      <c r="A195" s="246"/>
      <c r="B195" s="227"/>
      <c r="C195" s="227"/>
      <c r="D195" s="114" t="s">
        <v>6</v>
      </c>
      <c r="E195" s="99">
        <v>0</v>
      </c>
      <c r="F195" s="99">
        <v>0</v>
      </c>
      <c r="G195" s="99">
        <v>0</v>
      </c>
      <c r="H195" s="99">
        <v>0</v>
      </c>
      <c r="I195" s="99">
        <v>0</v>
      </c>
      <c r="J195" s="100">
        <v>0</v>
      </c>
      <c r="K195" s="99">
        <v>0</v>
      </c>
      <c r="L195" s="113"/>
    </row>
    <row r="196" spans="1:12" ht="43.5" customHeight="1">
      <c r="A196" s="246"/>
      <c r="B196" s="227"/>
      <c r="C196" s="227"/>
      <c r="D196" s="114" t="s">
        <v>52</v>
      </c>
      <c r="E196" s="99">
        <v>0</v>
      </c>
      <c r="F196" s="99">
        <v>100</v>
      </c>
      <c r="G196" s="99">
        <v>0</v>
      </c>
      <c r="H196" s="99">
        <v>0</v>
      </c>
      <c r="I196" s="99">
        <v>200</v>
      </c>
      <c r="J196" s="99">
        <v>0</v>
      </c>
      <c r="K196" s="99">
        <v>0</v>
      </c>
      <c r="L196" s="113"/>
    </row>
    <row r="197" spans="1:12" ht="60" customHeight="1">
      <c r="A197" s="246"/>
      <c r="B197" s="227"/>
      <c r="C197" s="227"/>
      <c r="D197" s="114" t="s">
        <v>109</v>
      </c>
      <c r="E197" s="99">
        <v>0</v>
      </c>
      <c r="F197" s="99">
        <v>0</v>
      </c>
      <c r="G197" s="99">
        <v>0</v>
      </c>
      <c r="H197" s="99">
        <v>0</v>
      </c>
      <c r="I197" s="99">
        <v>0</v>
      </c>
      <c r="J197" s="100">
        <v>0</v>
      </c>
      <c r="K197" s="99">
        <v>0</v>
      </c>
      <c r="L197" s="113"/>
    </row>
    <row r="198" spans="1:12" ht="57" customHeight="1">
      <c r="A198" s="246"/>
      <c r="B198" s="227"/>
      <c r="C198" s="227"/>
      <c r="D198" s="114" t="s">
        <v>110</v>
      </c>
      <c r="E198" s="99">
        <v>0</v>
      </c>
      <c r="F198" s="99">
        <v>0</v>
      </c>
      <c r="G198" s="99">
        <v>0</v>
      </c>
      <c r="H198" s="99">
        <v>0</v>
      </c>
      <c r="I198" s="99">
        <v>0</v>
      </c>
      <c r="J198" s="100">
        <v>0</v>
      </c>
      <c r="K198" s="99">
        <v>0</v>
      </c>
      <c r="L198" s="113"/>
    </row>
    <row r="199" spans="1:12" ht="36.75" customHeight="1">
      <c r="A199" s="247"/>
      <c r="B199" s="228"/>
      <c r="C199" s="228"/>
      <c r="D199" s="114" t="s">
        <v>7</v>
      </c>
      <c r="E199" s="99">
        <v>0</v>
      </c>
      <c r="F199" s="99">
        <v>0</v>
      </c>
      <c r="G199" s="99">
        <v>0</v>
      </c>
      <c r="H199" s="99">
        <v>0</v>
      </c>
      <c r="I199" s="99">
        <v>0</v>
      </c>
      <c r="J199" s="100">
        <v>0</v>
      </c>
      <c r="K199" s="99">
        <v>0</v>
      </c>
      <c r="L199" s="113"/>
    </row>
    <row r="200" spans="1:12" ht="27.75" customHeight="1">
      <c r="A200" s="245" t="s">
        <v>292</v>
      </c>
      <c r="B200" s="226" t="s">
        <v>90</v>
      </c>
      <c r="C200" s="226" t="s">
        <v>120</v>
      </c>
      <c r="D200" s="112" t="s">
        <v>1</v>
      </c>
      <c r="E200" s="98">
        <f>SUM(E201:E206)</f>
        <v>345.6</v>
      </c>
      <c r="F200" s="98">
        <f aca="true" t="shared" si="17" ref="F200:K200">SUM(F201:F206)</f>
        <v>0</v>
      </c>
      <c r="G200" s="98">
        <f t="shared" si="17"/>
        <v>0</v>
      </c>
      <c r="H200" s="98">
        <f t="shared" si="17"/>
        <v>0</v>
      </c>
      <c r="I200" s="98">
        <f t="shared" si="17"/>
        <v>0</v>
      </c>
      <c r="J200" s="98">
        <f t="shared" si="17"/>
        <v>0</v>
      </c>
      <c r="K200" s="98">
        <f t="shared" si="17"/>
        <v>0</v>
      </c>
      <c r="L200" s="113"/>
    </row>
    <row r="201" spans="1:12" ht="75" customHeight="1">
      <c r="A201" s="246"/>
      <c r="B201" s="227"/>
      <c r="C201" s="227"/>
      <c r="D201" s="114" t="s">
        <v>5</v>
      </c>
      <c r="E201" s="99">
        <v>0</v>
      </c>
      <c r="F201" s="99">
        <v>0</v>
      </c>
      <c r="G201" s="99">
        <v>0</v>
      </c>
      <c r="H201" s="99">
        <v>0</v>
      </c>
      <c r="I201" s="99">
        <v>0</v>
      </c>
      <c r="J201" s="99">
        <v>0</v>
      </c>
      <c r="K201" s="99">
        <v>0</v>
      </c>
      <c r="L201" s="113"/>
    </row>
    <row r="202" spans="1:12" ht="72.75" customHeight="1">
      <c r="A202" s="246"/>
      <c r="B202" s="227"/>
      <c r="C202" s="227"/>
      <c r="D202" s="114" t="s">
        <v>6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113"/>
    </row>
    <row r="203" spans="1:12" ht="39.75" customHeight="1">
      <c r="A203" s="246"/>
      <c r="B203" s="227"/>
      <c r="C203" s="227"/>
      <c r="D203" s="114" t="s">
        <v>52</v>
      </c>
      <c r="E203" s="99">
        <v>345.6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  <c r="L203" s="113"/>
    </row>
    <row r="204" spans="1:12" ht="57" customHeight="1">
      <c r="A204" s="246"/>
      <c r="B204" s="227"/>
      <c r="C204" s="227"/>
      <c r="D204" s="114" t="s">
        <v>109</v>
      </c>
      <c r="E204" s="99">
        <v>0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9">
        <v>0</v>
      </c>
      <c r="L204" s="113"/>
    </row>
    <row r="205" spans="1:12" ht="63" customHeight="1">
      <c r="A205" s="246"/>
      <c r="B205" s="227"/>
      <c r="C205" s="227"/>
      <c r="D205" s="114" t="s">
        <v>110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9">
        <v>0</v>
      </c>
      <c r="L205" s="113"/>
    </row>
    <row r="206" spans="1:12" ht="42" customHeight="1">
      <c r="A206" s="247"/>
      <c r="B206" s="228"/>
      <c r="C206" s="228"/>
      <c r="D206" s="114" t="s">
        <v>7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113"/>
    </row>
    <row r="207" spans="1:12" ht="32.25" customHeight="1">
      <c r="A207" s="245" t="s">
        <v>293</v>
      </c>
      <c r="B207" s="226" t="s">
        <v>93</v>
      </c>
      <c r="C207" s="226" t="s">
        <v>120</v>
      </c>
      <c r="D207" s="112" t="s">
        <v>1</v>
      </c>
      <c r="E207" s="98">
        <v>0</v>
      </c>
      <c r="F207" s="98">
        <f aca="true" t="shared" si="18" ref="F207:K207">SUM(F208:F213)</f>
        <v>85.2</v>
      </c>
      <c r="G207" s="98">
        <f t="shared" si="18"/>
        <v>0</v>
      </c>
      <c r="H207" s="98">
        <f t="shared" si="18"/>
        <v>0</v>
      </c>
      <c r="I207" s="98">
        <f t="shared" si="18"/>
        <v>0</v>
      </c>
      <c r="J207" s="98">
        <f t="shared" si="18"/>
        <v>0</v>
      </c>
      <c r="K207" s="98">
        <f t="shared" si="18"/>
        <v>0</v>
      </c>
      <c r="L207" s="113"/>
    </row>
    <row r="208" spans="1:12" ht="74.25" customHeight="1">
      <c r="A208" s="246"/>
      <c r="B208" s="227"/>
      <c r="C208" s="227"/>
      <c r="D208" s="114" t="s">
        <v>5</v>
      </c>
      <c r="E208" s="99">
        <v>0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113"/>
    </row>
    <row r="209" spans="1:12" ht="72.75" customHeight="1">
      <c r="A209" s="246"/>
      <c r="B209" s="227"/>
      <c r="C209" s="227"/>
      <c r="D209" s="114" t="s">
        <v>6</v>
      </c>
      <c r="E209" s="99">
        <v>0</v>
      </c>
      <c r="F209" s="99">
        <v>0</v>
      </c>
      <c r="G209" s="99">
        <v>0</v>
      </c>
      <c r="H209" s="99">
        <v>0</v>
      </c>
      <c r="I209" s="99">
        <v>0</v>
      </c>
      <c r="J209" s="99">
        <v>0</v>
      </c>
      <c r="K209" s="99">
        <v>0</v>
      </c>
      <c r="L209" s="113"/>
    </row>
    <row r="210" spans="1:12" ht="44.25" customHeight="1">
      <c r="A210" s="246"/>
      <c r="B210" s="227"/>
      <c r="C210" s="227"/>
      <c r="D210" s="114" t="s">
        <v>52</v>
      </c>
      <c r="E210" s="99">
        <v>0</v>
      </c>
      <c r="F210" s="99">
        <v>85.2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113"/>
    </row>
    <row r="211" spans="1:12" ht="60" customHeight="1">
      <c r="A211" s="246"/>
      <c r="B211" s="227"/>
      <c r="C211" s="227"/>
      <c r="D211" s="114" t="s">
        <v>109</v>
      </c>
      <c r="E211" s="99">
        <v>0</v>
      </c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113"/>
    </row>
    <row r="212" spans="1:12" ht="57.75" customHeight="1">
      <c r="A212" s="246"/>
      <c r="B212" s="227"/>
      <c r="C212" s="227"/>
      <c r="D212" s="114" t="s">
        <v>110</v>
      </c>
      <c r="E212" s="99">
        <v>0</v>
      </c>
      <c r="F212" s="99">
        <v>0</v>
      </c>
      <c r="G212" s="99">
        <v>0</v>
      </c>
      <c r="H212" s="99">
        <v>0</v>
      </c>
      <c r="I212" s="99">
        <v>0</v>
      </c>
      <c r="J212" s="99">
        <v>0</v>
      </c>
      <c r="K212" s="99">
        <v>0</v>
      </c>
      <c r="L212" s="113"/>
    </row>
    <row r="213" spans="1:12" ht="38.25" customHeight="1">
      <c r="A213" s="247"/>
      <c r="B213" s="228"/>
      <c r="C213" s="228"/>
      <c r="D213" s="114" t="s">
        <v>7</v>
      </c>
      <c r="E213" s="99">
        <v>0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113"/>
    </row>
    <row r="214" spans="1:12" ht="23.25" customHeight="1">
      <c r="A214" s="245" t="s">
        <v>294</v>
      </c>
      <c r="B214" s="226" t="s">
        <v>95</v>
      </c>
      <c r="C214" s="226" t="s">
        <v>120</v>
      </c>
      <c r="D214" s="112" t="s">
        <v>1</v>
      </c>
      <c r="E214" s="98">
        <v>0</v>
      </c>
      <c r="F214" s="98">
        <f>SUM(F215:F220)</f>
        <v>35</v>
      </c>
      <c r="G214" s="98">
        <v>0</v>
      </c>
      <c r="H214" s="98">
        <v>0</v>
      </c>
      <c r="I214" s="98">
        <v>0</v>
      </c>
      <c r="J214" s="98">
        <v>0</v>
      </c>
      <c r="K214" s="98">
        <v>0</v>
      </c>
      <c r="L214" s="113"/>
    </row>
    <row r="215" spans="1:12" ht="75" customHeight="1">
      <c r="A215" s="246"/>
      <c r="B215" s="227"/>
      <c r="C215" s="227"/>
      <c r="D215" s="114" t="s">
        <v>5</v>
      </c>
      <c r="E215" s="99">
        <v>0</v>
      </c>
      <c r="F215" s="99">
        <v>0</v>
      </c>
      <c r="G215" s="99">
        <v>0</v>
      </c>
      <c r="H215" s="99">
        <v>0</v>
      </c>
      <c r="I215" s="99">
        <v>0</v>
      </c>
      <c r="J215" s="99">
        <v>0</v>
      </c>
      <c r="K215" s="99">
        <v>0</v>
      </c>
      <c r="L215" s="113"/>
    </row>
    <row r="216" spans="1:12" ht="74.25" customHeight="1">
      <c r="A216" s="246"/>
      <c r="B216" s="227"/>
      <c r="C216" s="227"/>
      <c r="D216" s="114" t="s">
        <v>6</v>
      </c>
      <c r="E216" s="99">
        <v>0</v>
      </c>
      <c r="F216" s="99">
        <v>0</v>
      </c>
      <c r="G216" s="99">
        <v>0</v>
      </c>
      <c r="H216" s="99">
        <v>0</v>
      </c>
      <c r="I216" s="99">
        <v>0</v>
      </c>
      <c r="J216" s="99">
        <v>0</v>
      </c>
      <c r="K216" s="99">
        <v>0</v>
      </c>
      <c r="L216" s="113"/>
    </row>
    <row r="217" spans="1:12" ht="37.5" customHeight="1">
      <c r="A217" s="246"/>
      <c r="B217" s="227"/>
      <c r="C217" s="227"/>
      <c r="D217" s="114" t="s">
        <v>52</v>
      </c>
      <c r="E217" s="99">
        <v>0</v>
      </c>
      <c r="F217" s="99">
        <v>35</v>
      </c>
      <c r="G217" s="99">
        <v>0</v>
      </c>
      <c r="H217" s="99">
        <v>0</v>
      </c>
      <c r="I217" s="99">
        <v>0</v>
      </c>
      <c r="J217" s="99">
        <v>0</v>
      </c>
      <c r="K217" s="99">
        <v>0</v>
      </c>
      <c r="L217" s="113"/>
    </row>
    <row r="218" spans="1:12" ht="55.5" customHeight="1">
      <c r="A218" s="246"/>
      <c r="B218" s="227"/>
      <c r="C218" s="227"/>
      <c r="D218" s="114" t="s">
        <v>109</v>
      </c>
      <c r="E218" s="99">
        <v>0</v>
      </c>
      <c r="F218" s="99">
        <v>0</v>
      </c>
      <c r="G218" s="99">
        <v>0</v>
      </c>
      <c r="H218" s="99">
        <v>0</v>
      </c>
      <c r="I218" s="99">
        <v>0</v>
      </c>
      <c r="J218" s="99">
        <v>0</v>
      </c>
      <c r="K218" s="99">
        <v>0</v>
      </c>
      <c r="L218" s="113"/>
    </row>
    <row r="219" spans="1:12" ht="57" customHeight="1">
      <c r="A219" s="246"/>
      <c r="B219" s="227"/>
      <c r="C219" s="227"/>
      <c r="D219" s="114" t="s">
        <v>110</v>
      </c>
      <c r="E219" s="99">
        <v>0</v>
      </c>
      <c r="F219" s="99">
        <v>0</v>
      </c>
      <c r="G219" s="99">
        <v>0</v>
      </c>
      <c r="H219" s="99">
        <v>0</v>
      </c>
      <c r="I219" s="99">
        <v>0</v>
      </c>
      <c r="J219" s="99">
        <v>0</v>
      </c>
      <c r="K219" s="99">
        <v>0</v>
      </c>
      <c r="L219" s="113"/>
    </row>
    <row r="220" spans="1:12" ht="36" customHeight="1">
      <c r="A220" s="247"/>
      <c r="B220" s="228"/>
      <c r="C220" s="228"/>
      <c r="D220" s="114" t="s">
        <v>7</v>
      </c>
      <c r="E220" s="99">
        <v>0</v>
      </c>
      <c r="F220" s="99">
        <v>0</v>
      </c>
      <c r="G220" s="99">
        <v>0</v>
      </c>
      <c r="H220" s="99">
        <v>0</v>
      </c>
      <c r="I220" s="99">
        <v>0</v>
      </c>
      <c r="J220" s="99">
        <v>0</v>
      </c>
      <c r="K220" s="99">
        <v>0</v>
      </c>
      <c r="L220" s="113"/>
    </row>
    <row r="221" spans="1:12" ht="30" customHeight="1">
      <c r="A221" s="245" t="s">
        <v>295</v>
      </c>
      <c r="B221" s="224" t="s">
        <v>97</v>
      </c>
      <c r="C221" s="224" t="s">
        <v>120</v>
      </c>
      <c r="D221" s="112" t="s">
        <v>1</v>
      </c>
      <c r="E221" s="98">
        <v>0</v>
      </c>
      <c r="F221" s="98">
        <v>0</v>
      </c>
      <c r="G221" s="98">
        <f>SUM(G222:G227)</f>
        <v>2040</v>
      </c>
      <c r="H221" s="98">
        <v>0</v>
      </c>
      <c r="I221" s="98">
        <v>0</v>
      </c>
      <c r="J221" s="98">
        <v>0</v>
      </c>
      <c r="K221" s="98">
        <v>0</v>
      </c>
      <c r="L221" s="113"/>
    </row>
    <row r="222" spans="1:12" ht="71.25" customHeight="1">
      <c r="A222" s="246"/>
      <c r="B222" s="224"/>
      <c r="C222" s="224"/>
      <c r="D222" s="114" t="s">
        <v>5</v>
      </c>
      <c r="E222" s="99">
        <v>0</v>
      </c>
      <c r="F222" s="99">
        <v>0</v>
      </c>
      <c r="G222" s="99">
        <v>0</v>
      </c>
      <c r="H222" s="99">
        <v>0</v>
      </c>
      <c r="I222" s="99">
        <v>0</v>
      </c>
      <c r="J222" s="99">
        <v>0</v>
      </c>
      <c r="K222" s="99">
        <v>0</v>
      </c>
      <c r="L222" s="113"/>
    </row>
    <row r="223" spans="1:12" ht="75" customHeight="1">
      <c r="A223" s="246"/>
      <c r="B223" s="224"/>
      <c r="C223" s="224"/>
      <c r="D223" s="114" t="s">
        <v>6</v>
      </c>
      <c r="E223" s="99">
        <v>0</v>
      </c>
      <c r="F223" s="99">
        <v>0</v>
      </c>
      <c r="G223" s="99">
        <v>0</v>
      </c>
      <c r="H223" s="99">
        <v>0</v>
      </c>
      <c r="I223" s="99">
        <v>0</v>
      </c>
      <c r="J223" s="99">
        <v>0</v>
      </c>
      <c r="K223" s="99">
        <v>0</v>
      </c>
      <c r="L223" s="113"/>
    </row>
    <row r="224" spans="1:12" ht="37.5" customHeight="1">
      <c r="A224" s="246"/>
      <c r="B224" s="224"/>
      <c r="C224" s="224"/>
      <c r="D224" s="114" t="s">
        <v>52</v>
      </c>
      <c r="E224" s="99">
        <v>0</v>
      </c>
      <c r="F224" s="99">
        <v>0</v>
      </c>
      <c r="G224" s="99">
        <v>2040</v>
      </c>
      <c r="H224" s="99">
        <v>0</v>
      </c>
      <c r="I224" s="99">
        <v>0</v>
      </c>
      <c r="J224" s="99">
        <v>0</v>
      </c>
      <c r="K224" s="99">
        <v>0</v>
      </c>
      <c r="L224" s="113"/>
    </row>
    <row r="225" spans="1:12" ht="63.75" customHeight="1">
      <c r="A225" s="246"/>
      <c r="B225" s="224"/>
      <c r="C225" s="224"/>
      <c r="D225" s="114" t="s">
        <v>109</v>
      </c>
      <c r="E225" s="99">
        <v>0</v>
      </c>
      <c r="F225" s="99">
        <v>0</v>
      </c>
      <c r="G225" s="99">
        <v>0</v>
      </c>
      <c r="H225" s="99">
        <v>0</v>
      </c>
      <c r="I225" s="99">
        <v>0</v>
      </c>
      <c r="J225" s="99">
        <v>0</v>
      </c>
      <c r="K225" s="99">
        <v>0</v>
      </c>
      <c r="L225" s="113"/>
    </row>
    <row r="226" spans="1:12" ht="58.5" customHeight="1">
      <c r="A226" s="246"/>
      <c r="B226" s="224"/>
      <c r="C226" s="224"/>
      <c r="D226" s="114" t="s">
        <v>110</v>
      </c>
      <c r="E226" s="99">
        <v>0</v>
      </c>
      <c r="F226" s="99">
        <v>0</v>
      </c>
      <c r="G226" s="99">
        <v>0</v>
      </c>
      <c r="H226" s="99">
        <v>0</v>
      </c>
      <c r="I226" s="99">
        <v>0</v>
      </c>
      <c r="J226" s="99">
        <v>0</v>
      </c>
      <c r="K226" s="99">
        <v>0</v>
      </c>
      <c r="L226" s="113"/>
    </row>
    <row r="227" spans="1:12" ht="39" customHeight="1">
      <c r="A227" s="247"/>
      <c r="B227" s="224"/>
      <c r="C227" s="224"/>
      <c r="D227" s="114" t="s">
        <v>7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99">
        <v>0</v>
      </c>
      <c r="L227" s="113"/>
    </row>
    <row r="228" spans="1:12" ht="24.75" customHeight="1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</row>
    <row r="229" spans="1:12" ht="77.25" customHeight="1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</row>
    <row r="230" spans="1:12" ht="76.5" customHeight="1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</row>
    <row r="231" spans="1:12" ht="45.75" customHeight="1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</row>
    <row r="232" spans="1:12" ht="81.75" customHeight="1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</row>
    <row r="233" spans="1:12" ht="22.5" customHeight="1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</row>
    <row r="234" spans="1:12" ht="21.75" customHeight="1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</row>
    <row r="235" spans="1:12" ht="76.5" customHeight="1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</row>
    <row r="236" spans="1:12" ht="74.25" customHeight="1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</row>
    <row r="237" spans="1:12" ht="37.5" customHeight="1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</row>
    <row r="238" spans="1:12" ht="38.25" customHeight="1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1:12" ht="21.75" customHeight="1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</row>
    <row r="240" spans="1:12" ht="86.25" customHeight="1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</row>
    <row r="241" spans="1:12" ht="75.75" customHeight="1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</row>
    <row r="242" spans="1:12" ht="48" customHeight="1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</row>
    <row r="243" spans="1:12" ht="72.75" customHeight="1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</row>
    <row r="244" spans="1:12" ht="21.75" customHeight="1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</row>
    <row r="245" spans="1:12" ht="85.5" customHeight="1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</row>
    <row r="246" spans="1:12" ht="70.5" customHeight="1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</row>
    <row r="247" spans="1:12" ht="37.5" customHeight="1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</row>
    <row r="248" spans="1:12" ht="42" customHeight="1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</row>
    <row r="249" spans="1:12" ht="16.5">
      <c r="A249" s="116"/>
      <c r="B249" s="116"/>
      <c r="C249" s="116"/>
      <c r="D249" s="116"/>
      <c r="E249" s="117"/>
      <c r="F249" s="117"/>
      <c r="G249" s="117"/>
      <c r="H249" s="117"/>
      <c r="I249" s="117"/>
      <c r="J249" s="117"/>
      <c r="K249" s="118"/>
      <c r="L249" s="113"/>
    </row>
    <row r="250" spans="1:12" ht="16.5">
      <c r="A250" s="116"/>
      <c r="B250" s="116"/>
      <c r="C250" s="116"/>
      <c r="D250" s="116"/>
      <c r="E250" s="119"/>
      <c r="F250" s="119"/>
      <c r="G250" s="119"/>
      <c r="H250" s="119"/>
      <c r="I250" s="119"/>
      <c r="J250" s="119"/>
      <c r="K250" s="113"/>
      <c r="L250" s="113"/>
    </row>
    <row r="251" spans="1:12" ht="16.5">
      <c r="A251" s="116"/>
      <c r="B251" s="116"/>
      <c r="C251" s="116"/>
      <c r="D251" s="116"/>
      <c r="E251" s="119"/>
      <c r="F251" s="119"/>
      <c r="G251" s="119"/>
      <c r="H251" s="119"/>
      <c r="I251" s="119"/>
      <c r="J251" s="119"/>
      <c r="K251" s="113"/>
      <c r="L251" s="113"/>
    </row>
    <row r="252" spans="1:12" ht="16.5">
      <c r="A252" s="116"/>
      <c r="B252" s="116"/>
      <c r="C252" s="116"/>
      <c r="D252" s="116"/>
      <c r="E252" s="119"/>
      <c r="F252" s="119"/>
      <c r="G252" s="119"/>
      <c r="H252" s="119"/>
      <c r="I252" s="119"/>
      <c r="J252" s="119"/>
      <c r="K252" s="113"/>
      <c r="L252" s="113"/>
    </row>
    <row r="253" spans="1:12" ht="16.5">
      <c r="A253" s="116"/>
      <c r="B253" s="116"/>
      <c r="C253" s="116"/>
      <c r="D253" s="116"/>
      <c r="E253" s="119"/>
      <c r="F253" s="119"/>
      <c r="G253" s="119"/>
      <c r="H253" s="119"/>
      <c r="I253" s="119"/>
      <c r="J253" s="119"/>
      <c r="K253" s="113"/>
      <c r="L253" s="113"/>
    </row>
    <row r="254" spans="1:12" ht="16.5">
      <c r="A254" s="116"/>
      <c r="B254" s="116"/>
      <c r="C254" s="116"/>
      <c r="D254" s="116"/>
      <c r="E254" s="119"/>
      <c r="F254" s="119"/>
      <c r="G254" s="119"/>
      <c r="H254" s="119"/>
      <c r="I254" s="119"/>
      <c r="J254" s="119"/>
      <c r="K254" s="113"/>
      <c r="L254" s="113"/>
    </row>
    <row r="255" spans="1:12" ht="16.5">
      <c r="A255" s="116"/>
      <c r="B255" s="116"/>
      <c r="C255" s="116"/>
      <c r="D255" s="116"/>
      <c r="E255" s="119"/>
      <c r="F255" s="119"/>
      <c r="G255" s="119"/>
      <c r="H255" s="119"/>
      <c r="I255" s="119"/>
      <c r="J255" s="119"/>
      <c r="K255" s="113"/>
      <c r="L255" s="113"/>
    </row>
    <row r="256" spans="1:12" ht="16.5">
      <c r="A256" s="116"/>
      <c r="B256" s="116"/>
      <c r="C256" s="116"/>
      <c r="D256" s="116"/>
      <c r="E256" s="119"/>
      <c r="F256" s="119"/>
      <c r="G256" s="119"/>
      <c r="H256" s="119"/>
      <c r="I256" s="119"/>
      <c r="J256" s="119"/>
      <c r="K256" s="113"/>
      <c r="L256" s="113"/>
    </row>
    <row r="257" spans="1:12" ht="16.5">
      <c r="A257" s="116"/>
      <c r="B257" s="116"/>
      <c r="C257" s="116"/>
      <c r="D257" s="116"/>
      <c r="E257" s="119"/>
      <c r="F257" s="119"/>
      <c r="G257" s="119"/>
      <c r="H257" s="119"/>
      <c r="I257" s="119"/>
      <c r="J257" s="119"/>
      <c r="K257" s="113"/>
      <c r="L257" s="113"/>
    </row>
    <row r="258" spans="1:10" ht="16.5">
      <c r="A258" s="94"/>
      <c r="B258" s="94"/>
      <c r="C258" s="94"/>
      <c r="D258" s="94"/>
      <c r="E258" s="93"/>
      <c r="F258" s="93"/>
      <c r="G258" s="93"/>
      <c r="H258" s="93"/>
      <c r="I258" s="93"/>
      <c r="J258" s="93"/>
    </row>
    <row r="259" spans="1:10" ht="16.5">
      <c r="A259" s="94"/>
      <c r="B259" s="94"/>
      <c r="C259" s="94"/>
      <c r="D259" s="94"/>
      <c r="E259" s="93"/>
      <c r="F259" s="93"/>
      <c r="G259" s="93"/>
      <c r="H259" s="93"/>
      <c r="I259" s="93"/>
      <c r="J259" s="93"/>
    </row>
    <row r="260" spans="1:10" ht="16.5">
      <c r="A260" s="94"/>
      <c r="B260" s="94"/>
      <c r="C260" s="94"/>
      <c r="D260" s="94"/>
      <c r="E260" s="94"/>
      <c r="F260" s="94"/>
      <c r="G260" s="94"/>
      <c r="H260" s="94"/>
      <c r="I260" s="94"/>
      <c r="J260" s="94"/>
    </row>
    <row r="261" spans="1:10" ht="16.5">
      <c r="A261" s="94"/>
      <c r="B261" s="94"/>
      <c r="C261" s="94"/>
      <c r="D261" s="94"/>
      <c r="E261" s="94"/>
      <c r="F261" s="94"/>
      <c r="G261" s="94"/>
      <c r="H261" s="94"/>
      <c r="I261" s="94"/>
      <c r="J261" s="94"/>
    </row>
    <row r="262" spans="1:10" ht="16.5">
      <c r="A262" s="94"/>
      <c r="B262" s="94"/>
      <c r="C262" s="94"/>
      <c r="D262" s="94"/>
      <c r="E262" s="94"/>
      <c r="F262" s="94"/>
      <c r="G262" s="94"/>
      <c r="H262" s="94"/>
      <c r="I262" s="94"/>
      <c r="J262" s="94"/>
    </row>
    <row r="263" spans="1:10" ht="16.5">
      <c r="A263" s="94"/>
      <c r="B263" s="94"/>
      <c r="C263" s="94"/>
      <c r="D263" s="94"/>
      <c r="E263" s="94"/>
      <c r="F263" s="94"/>
      <c r="G263" s="94"/>
      <c r="H263" s="94"/>
      <c r="I263" s="94"/>
      <c r="J263" s="94"/>
    </row>
    <row r="264" spans="1:10" ht="16.5">
      <c r="A264" s="94"/>
      <c r="B264" s="94"/>
      <c r="C264" s="94"/>
      <c r="D264" s="94"/>
      <c r="E264" s="94"/>
      <c r="F264" s="94"/>
      <c r="G264" s="94"/>
      <c r="H264" s="94"/>
      <c r="I264" s="94"/>
      <c r="J264" s="94"/>
    </row>
    <row r="265" spans="1:10" ht="16.5">
      <c r="A265" s="94"/>
      <c r="B265" s="94"/>
      <c r="C265" s="94"/>
      <c r="D265" s="94"/>
      <c r="E265" s="94"/>
      <c r="F265" s="94"/>
      <c r="G265" s="94"/>
      <c r="H265" s="94"/>
      <c r="I265" s="94"/>
      <c r="J265" s="94"/>
    </row>
  </sheetData>
  <sheetProtection/>
  <mergeCells count="114">
    <mergeCell ref="I2:K2"/>
    <mergeCell ref="E9:K9"/>
    <mergeCell ref="A155:D155"/>
    <mergeCell ref="A156:A160"/>
    <mergeCell ref="A161:C161"/>
    <mergeCell ref="A166:C166"/>
    <mergeCell ref="A162:A165"/>
    <mergeCell ref="A150:A154"/>
    <mergeCell ref="B150:B154"/>
    <mergeCell ref="C150:C154"/>
    <mergeCell ref="A171:K171"/>
    <mergeCell ref="B162:B165"/>
    <mergeCell ref="C162:C165"/>
    <mergeCell ref="B167:B170"/>
    <mergeCell ref="C167:C170"/>
    <mergeCell ref="A167:A170"/>
    <mergeCell ref="B156:B160"/>
    <mergeCell ref="C156:C160"/>
    <mergeCell ref="B200:B206"/>
    <mergeCell ref="C200:C206"/>
    <mergeCell ref="A214:A220"/>
    <mergeCell ref="A193:A199"/>
    <mergeCell ref="A207:A213"/>
    <mergeCell ref="C214:C220"/>
    <mergeCell ref="A172:A178"/>
    <mergeCell ref="B172:B178"/>
    <mergeCell ref="A114:A120"/>
    <mergeCell ref="A179:A185"/>
    <mergeCell ref="B179:B185"/>
    <mergeCell ref="C179:C185"/>
    <mergeCell ref="A186:A192"/>
    <mergeCell ref="I1:J1"/>
    <mergeCell ref="A4:J4"/>
    <mergeCell ref="A5:J5"/>
    <mergeCell ref="A142:I142"/>
    <mergeCell ref="A143:A149"/>
    <mergeCell ref="B143:B149"/>
    <mergeCell ref="C143:C149"/>
    <mergeCell ref="A86:A92"/>
    <mergeCell ref="B86:B92"/>
    <mergeCell ref="C86:C92"/>
    <mergeCell ref="C221:C227"/>
    <mergeCell ref="B193:B199"/>
    <mergeCell ref="C193:C199"/>
    <mergeCell ref="A200:A206"/>
    <mergeCell ref="B214:B220"/>
    <mergeCell ref="A221:A227"/>
    <mergeCell ref="B221:B227"/>
    <mergeCell ref="B207:B213"/>
    <mergeCell ref="C207:C213"/>
    <mergeCell ref="B186:B192"/>
    <mergeCell ref="C186:C192"/>
    <mergeCell ref="C172:C178"/>
    <mergeCell ref="A135:A141"/>
    <mergeCell ref="B135:B141"/>
    <mergeCell ref="C135:C141"/>
    <mergeCell ref="A56:A62"/>
    <mergeCell ref="B56:B62"/>
    <mergeCell ref="C56:C62"/>
    <mergeCell ref="A72:A78"/>
    <mergeCell ref="B72:B78"/>
    <mergeCell ref="C72:C78"/>
    <mergeCell ref="A71:I71"/>
    <mergeCell ref="A64:A70"/>
    <mergeCell ref="B64:B70"/>
    <mergeCell ref="A42:A48"/>
    <mergeCell ref="B42:B48"/>
    <mergeCell ref="C42:C48"/>
    <mergeCell ref="A49:A55"/>
    <mergeCell ref="B49:B55"/>
    <mergeCell ref="C49:C55"/>
    <mergeCell ref="B19:B25"/>
    <mergeCell ref="C19:C25"/>
    <mergeCell ref="A34:I34"/>
    <mergeCell ref="A35:A41"/>
    <mergeCell ref="B35:B41"/>
    <mergeCell ref="C35:C41"/>
    <mergeCell ref="B27:B33"/>
    <mergeCell ref="C27:C33"/>
    <mergeCell ref="A26:J26"/>
    <mergeCell ref="A19:A25"/>
    <mergeCell ref="C9:C10"/>
    <mergeCell ref="D9:D10"/>
    <mergeCell ref="A12:A18"/>
    <mergeCell ref="B12:B18"/>
    <mergeCell ref="C12:C18"/>
    <mergeCell ref="A9:A10"/>
    <mergeCell ref="B9:B10"/>
    <mergeCell ref="C100:C106"/>
    <mergeCell ref="B6:J6"/>
    <mergeCell ref="C7:H7"/>
    <mergeCell ref="D8:F8"/>
    <mergeCell ref="A79:A85"/>
    <mergeCell ref="B79:B85"/>
    <mergeCell ref="C79:C85"/>
    <mergeCell ref="C64:C70"/>
    <mergeCell ref="A63:J63"/>
    <mergeCell ref="A27:A33"/>
    <mergeCell ref="B114:B120"/>
    <mergeCell ref="C114:C120"/>
    <mergeCell ref="A107:A113"/>
    <mergeCell ref="B107:B113"/>
    <mergeCell ref="C107:C113"/>
    <mergeCell ref="A93:A99"/>
    <mergeCell ref="B93:B99"/>
    <mergeCell ref="C93:C99"/>
    <mergeCell ref="A100:A106"/>
    <mergeCell ref="B100:B106"/>
    <mergeCell ref="B121:B127"/>
    <mergeCell ref="B128:B134"/>
    <mergeCell ref="C121:C127"/>
    <mergeCell ref="C128:C134"/>
    <mergeCell ref="A121:A127"/>
    <mergeCell ref="A128:A134"/>
  </mergeCells>
  <printOptions/>
  <pageMargins left="0.3937007874015748" right="0.1968503937007874" top="0.3937007874015748" bottom="0.3937007874015748" header="0.3937007874015748" footer="0.3937007874015748"/>
  <pageSetup cellComments="asDisplayed" firstPageNumber="1" useFirstPageNumber="1" fitToHeight="1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workbookViewId="0" topLeftCell="A10">
      <selection activeCell="M14" sqref="M14"/>
    </sheetView>
  </sheetViews>
  <sheetFormatPr defaultColWidth="9.00390625" defaultRowHeight="12.75"/>
  <cols>
    <col min="1" max="1" width="7.625" style="23" customWidth="1"/>
    <col min="2" max="2" width="30.00390625" style="23" customWidth="1"/>
    <col min="3" max="3" width="33.125" style="23" customWidth="1"/>
    <col min="4" max="4" width="16.875" style="23" customWidth="1"/>
    <col min="5" max="5" width="17.00390625" style="23" customWidth="1"/>
    <col min="6" max="6" width="30.625" style="23" customWidth="1"/>
    <col min="7" max="7" width="19.125" style="23" customWidth="1"/>
    <col min="8" max="8" width="18.00390625" style="23" customWidth="1"/>
    <col min="9" max="9" width="15.00390625" style="23" customWidth="1"/>
    <col min="10" max="10" width="15.25390625" style="23" customWidth="1"/>
    <col min="11" max="16384" width="9.125" style="23" customWidth="1"/>
  </cols>
  <sheetData>
    <row r="1" spans="8:10" ht="18.75" customHeight="1">
      <c r="H1" s="194" t="s">
        <v>264</v>
      </c>
      <c r="I1" s="287"/>
      <c r="J1" s="287"/>
    </row>
    <row r="2" spans="8:10" ht="49.5" customHeight="1">
      <c r="H2" s="192" t="s">
        <v>247</v>
      </c>
      <c r="I2" s="263"/>
      <c r="J2" s="263"/>
    </row>
    <row r="4" spans="1:10" ht="18.75">
      <c r="A4" s="289" t="s">
        <v>64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8.75">
      <c r="A5" s="290" t="s">
        <v>151</v>
      </c>
      <c r="B5" s="290"/>
      <c r="C5" s="290"/>
      <c r="D5" s="290"/>
      <c r="E5" s="290"/>
      <c r="F5" s="290"/>
      <c r="G5" s="290"/>
      <c r="H5" s="290"/>
      <c r="I5" s="290"/>
      <c r="J5" s="290"/>
    </row>
    <row r="6" spans="1:8" ht="16.5">
      <c r="A6" s="288"/>
      <c r="B6" s="288"/>
      <c r="C6" s="288"/>
      <c r="D6" s="288"/>
      <c r="E6" s="288"/>
      <c r="F6" s="288"/>
      <c r="G6" s="288"/>
      <c r="H6" s="288"/>
    </row>
    <row r="7" spans="1:10" ht="15.75" customHeight="1">
      <c r="A7" s="180" t="s">
        <v>10</v>
      </c>
      <c r="B7" s="181" t="s">
        <v>62</v>
      </c>
      <c r="C7" s="180" t="s">
        <v>22</v>
      </c>
      <c r="D7" s="180" t="s">
        <v>58</v>
      </c>
      <c r="E7" s="180"/>
      <c r="F7" s="180" t="s">
        <v>12</v>
      </c>
      <c r="G7" s="180" t="s">
        <v>53</v>
      </c>
      <c r="H7" s="180" t="s">
        <v>65</v>
      </c>
      <c r="I7" s="180" t="s">
        <v>66</v>
      </c>
      <c r="J7" s="237" t="s">
        <v>124</v>
      </c>
    </row>
    <row r="8" spans="1:10" ht="99">
      <c r="A8" s="180"/>
      <c r="B8" s="294"/>
      <c r="C8" s="180"/>
      <c r="D8" s="55" t="s">
        <v>33</v>
      </c>
      <c r="E8" s="55" t="s">
        <v>32</v>
      </c>
      <c r="F8" s="180"/>
      <c r="G8" s="180"/>
      <c r="H8" s="180"/>
      <c r="I8" s="180"/>
      <c r="J8" s="237"/>
    </row>
    <row r="9" spans="1:10" ht="16.5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</row>
    <row r="10" spans="1:10" s="123" customFormat="1" ht="142.5" customHeight="1">
      <c r="A10" s="120" t="s">
        <v>13</v>
      </c>
      <c r="B10" s="76" t="s">
        <v>155</v>
      </c>
      <c r="C10" s="76" t="s">
        <v>207</v>
      </c>
      <c r="D10" s="84" t="s">
        <v>301</v>
      </c>
      <c r="E10" s="84" t="s">
        <v>301</v>
      </c>
      <c r="F10" s="76" t="s">
        <v>206</v>
      </c>
      <c r="G10" s="121" t="s">
        <v>228</v>
      </c>
      <c r="H10" s="122">
        <f>H14+H15+H16</f>
        <v>0</v>
      </c>
      <c r="I10" s="122">
        <f>I14+I15+I16</f>
        <v>0</v>
      </c>
      <c r="J10" s="122">
        <f>J14+J15+J16</f>
        <v>0</v>
      </c>
    </row>
    <row r="11" spans="1:10" ht="21" customHeight="1">
      <c r="A11" s="184" t="s">
        <v>131</v>
      </c>
      <c r="B11" s="185"/>
      <c r="C11" s="185"/>
      <c r="D11" s="185"/>
      <c r="E11" s="185"/>
      <c r="F11" s="186"/>
      <c r="G11" s="77"/>
      <c r="H11" s="77"/>
      <c r="I11" s="77"/>
      <c r="J11" s="95"/>
    </row>
    <row r="12" spans="1:10" ht="181.5">
      <c r="A12" s="64" t="s">
        <v>76</v>
      </c>
      <c r="B12" s="27" t="s">
        <v>135</v>
      </c>
      <c r="C12" s="27" t="s">
        <v>121</v>
      </c>
      <c r="D12" s="72" t="s">
        <v>301</v>
      </c>
      <c r="E12" s="72" t="s">
        <v>302</v>
      </c>
      <c r="F12" s="27" t="s">
        <v>206</v>
      </c>
      <c r="G12" s="29" t="s">
        <v>228</v>
      </c>
      <c r="H12" s="124">
        <f>H14+H15+H16+H16</f>
        <v>0</v>
      </c>
      <c r="I12" s="124">
        <f>I14+I15+I16</f>
        <v>0</v>
      </c>
      <c r="J12" s="124">
        <f>J14+J15+J16+J16</f>
        <v>0</v>
      </c>
    </row>
    <row r="13" spans="1:10" ht="16.5">
      <c r="A13" s="184" t="s">
        <v>142</v>
      </c>
      <c r="B13" s="185"/>
      <c r="C13" s="185"/>
      <c r="D13" s="185"/>
      <c r="E13" s="185"/>
      <c r="F13" s="186"/>
      <c r="G13" s="77"/>
      <c r="H13" s="77"/>
      <c r="I13" s="77"/>
      <c r="J13" s="95"/>
    </row>
    <row r="14" spans="1:10" ht="214.5">
      <c r="A14" s="44" t="s">
        <v>79</v>
      </c>
      <c r="B14" s="27" t="s">
        <v>78</v>
      </c>
      <c r="C14" s="27" t="s">
        <v>80</v>
      </c>
      <c r="D14" s="72" t="s">
        <v>301</v>
      </c>
      <c r="E14" s="72" t="s">
        <v>302</v>
      </c>
      <c r="F14" s="27" t="s">
        <v>122</v>
      </c>
      <c r="G14" s="30">
        <v>964</v>
      </c>
      <c r="H14" s="124">
        <v>0</v>
      </c>
      <c r="I14" s="124">
        <v>0</v>
      </c>
      <c r="J14" s="124">
        <v>0</v>
      </c>
    </row>
    <row r="15" spans="1:10" ht="66">
      <c r="A15" s="125" t="s">
        <v>84</v>
      </c>
      <c r="B15" s="27" t="s">
        <v>82</v>
      </c>
      <c r="C15" s="27" t="s">
        <v>80</v>
      </c>
      <c r="D15" s="72" t="s">
        <v>301</v>
      </c>
      <c r="E15" s="72" t="s">
        <v>302</v>
      </c>
      <c r="F15" s="27" t="s">
        <v>123</v>
      </c>
      <c r="G15" s="30">
        <v>964</v>
      </c>
      <c r="H15" s="124">
        <v>0</v>
      </c>
      <c r="I15" s="124">
        <v>0</v>
      </c>
      <c r="J15" s="124">
        <v>0</v>
      </c>
    </row>
    <row r="16" spans="1:10" ht="66">
      <c r="A16" s="125" t="s">
        <v>85</v>
      </c>
      <c r="B16" s="27" t="s">
        <v>83</v>
      </c>
      <c r="C16" s="27" t="s">
        <v>81</v>
      </c>
      <c r="D16" s="72" t="s">
        <v>301</v>
      </c>
      <c r="E16" s="72" t="s">
        <v>302</v>
      </c>
      <c r="F16" s="27" t="s">
        <v>127</v>
      </c>
      <c r="G16" s="30">
        <v>967</v>
      </c>
      <c r="H16" s="124">
        <v>0</v>
      </c>
      <c r="I16" s="124">
        <v>0</v>
      </c>
      <c r="J16" s="124">
        <v>0</v>
      </c>
    </row>
    <row r="17" spans="1:10" s="123" customFormat="1" ht="88.5" customHeight="1">
      <c r="A17" s="120" t="s">
        <v>14</v>
      </c>
      <c r="B17" s="76" t="s">
        <v>156</v>
      </c>
      <c r="C17" s="76" t="s">
        <v>204</v>
      </c>
      <c r="D17" s="121" t="s">
        <v>303</v>
      </c>
      <c r="E17" s="121" t="s">
        <v>257</v>
      </c>
      <c r="F17" s="76" t="s">
        <v>208</v>
      </c>
      <c r="G17" s="126">
        <v>964</v>
      </c>
      <c r="H17" s="110">
        <v>3782.36</v>
      </c>
      <c r="I17" s="110">
        <f aca="true" t="shared" si="0" ref="I17:J19">SUM(I19:I27)</f>
        <v>1200</v>
      </c>
      <c r="J17" s="110">
        <f t="shared" si="0"/>
        <v>1200</v>
      </c>
    </row>
    <row r="18" spans="1:10" ht="21" customHeight="1">
      <c r="A18" s="184" t="s">
        <v>131</v>
      </c>
      <c r="B18" s="185"/>
      <c r="C18" s="185"/>
      <c r="D18" s="185"/>
      <c r="E18" s="185"/>
      <c r="F18" s="186"/>
      <c r="G18" s="77"/>
      <c r="H18" s="127"/>
      <c r="I18" s="127"/>
      <c r="J18" s="128"/>
    </row>
    <row r="19" spans="1:10" ht="132">
      <c r="A19" s="65" t="s">
        <v>125</v>
      </c>
      <c r="B19" s="27" t="s">
        <v>162</v>
      </c>
      <c r="C19" s="27" t="s">
        <v>205</v>
      </c>
      <c r="D19" s="29" t="s">
        <v>303</v>
      </c>
      <c r="E19" s="29" t="s">
        <v>257</v>
      </c>
      <c r="F19" s="27" t="s">
        <v>209</v>
      </c>
      <c r="G19" s="30">
        <v>964</v>
      </c>
      <c r="H19" s="107">
        <v>3782.36</v>
      </c>
      <c r="I19" s="107">
        <f t="shared" si="0"/>
        <v>1200</v>
      </c>
      <c r="J19" s="107">
        <f t="shared" si="0"/>
        <v>1200</v>
      </c>
    </row>
    <row r="20" spans="1:10" ht="21.75" customHeight="1">
      <c r="A20" s="184" t="s">
        <v>142</v>
      </c>
      <c r="B20" s="185"/>
      <c r="C20" s="185"/>
      <c r="D20" s="31"/>
      <c r="E20" s="31"/>
      <c r="F20" s="32"/>
      <c r="G20" s="77"/>
      <c r="H20" s="77"/>
      <c r="I20" s="77"/>
      <c r="J20" s="95"/>
    </row>
    <row r="21" spans="1:10" ht="198">
      <c r="A21" s="66" t="s">
        <v>145</v>
      </c>
      <c r="B21" s="34" t="s">
        <v>210</v>
      </c>
      <c r="C21" s="27" t="s">
        <v>205</v>
      </c>
      <c r="D21" s="29" t="s">
        <v>303</v>
      </c>
      <c r="E21" s="29" t="s">
        <v>257</v>
      </c>
      <c r="F21" s="35" t="s">
        <v>211</v>
      </c>
      <c r="G21" s="30">
        <v>964</v>
      </c>
      <c r="H21" s="124">
        <v>0</v>
      </c>
      <c r="I21" s="124">
        <v>0</v>
      </c>
      <c r="J21" s="124">
        <v>0</v>
      </c>
    </row>
    <row r="22" spans="1:10" ht="66">
      <c r="A22" s="66" t="s">
        <v>146</v>
      </c>
      <c r="B22" s="34" t="s">
        <v>166</v>
      </c>
      <c r="C22" s="27" t="s">
        <v>205</v>
      </c>
      <c r="D22" s="29" t="s">
        <v>303</v>
      </c>
      <c r="E22" s="29" t="s">
        <v>257</v>
      </c>
      <c r="F22" s="35" t="s">
        <v>167</v>
      </c>
      <c r="G22" s="30">
        <v>964</v>
      </c>
      <c r="H22" s="124">
        <v>0</v>
      </c>
      <c r="I22" s="124">
        <v>0</v>
      </c>
      <c r="J22" s="124">
        <v>0</v>
      </c>
    </row>
    <row r="23" spans="1:10" ht="66">
      <c r="A23" s="66" t="s">
        <v>147</v>
      </c>
      <c r="B23" s="34" t="s">
        <v>168</v>
      </c>
      <c r="C23" s="27" t="s">
        <v>205</v>
      </c>
      <c r="D23" s="29" t="s">
        <v>303</v>
      </c>
      <c r="E23" s="29" t="s">
        <v>257</v>
      </c>
      <c r="F23" s="35" t="s">
        <v>169</v>
      </c>
      <c r="G23" s="30">
        <v>964</v>
      </c>
      <c r="H23" s="124">
        <v>0</v>
      </c>
      <c r="I23" s="124">
        <v>0</v>
      </c>
      <c r="J23" s="124">
        <v>0</v>
      </c>
    </row>
    <row r="24" spans="1:10" ht="57.75" customHeight="1">
      <c r="A24" s="33" t="s">
        <v>148</v>
      </c>
      <c r="B24" s="34" t="s">
        <v>170</v>
      </c>
      <c r="C24" s="27" t="s">
        <v>205</v>
      </c>
      <c r="D24" s="29" t="s">
        <v>303</v>
      </c>
      <c r="E24" s="29" t="s">
        <v>257</v>
      </c>
      <c r="F24" s="35" t="s">
        <v>212</v>
      </c>
      <c r="G24" s="30">
        <v>964</v>
      </c>
      <c r="H24" s="124">
        <v>0</v>
      </c>
      <c r="I24" s="124">
        <v>0</v>
      </c>
      <c r="J24" s="124">
        <v>0</v>
      </c>
    </row>
    <row r="25" spans="1:10" ht="261" customHeight="1">
      <c r="A25" s="33" t="s">
        <v>213</v>
      </c>
      <c r="B25" s="27" t="s">
        <v>173</v>
      </c>
      <c r="C25" s="27" t="s">
        <v>205</v>
      </c>
      <c r="D25" s="29" t="s">
        <v>303</v>
      </c>
      <c r="E25" s="29" t="s">
        <v>257</v>
      </c>
      <c r="F25" s="27" t="s">
        <v>214</v>
      </c>
      <c r="G25" s="30">
        <v>964</v>
      </c>
      <c r="H25" s="124">
        <v>0</v>
      </c>
      <c r="I25" s="124">
        <v>0</v>
      </c>
      <c r="J25" s="124">
        <v>0</v>
      </c>
    </row>
    <row r="26" spans="1:10" ht="176.25" customHeight="1">
      <c r="A26" s="33" t="s">
        <v>215</v>
      </c>
      <c r="B26" s="36" t="s">
        <v>217</v>
      </c>
      <c r="C26" s="27" t="s">
        <v>87</v>
      </c>
      <c r="D26" s="29" t="s">
        <v>303</v>
      </c>
      <c r="E26" s="29" t="s">
        <v>257</v>
      </c>
      <c r="F26" s="27" t="s">
        <v>218</v>
      </c>
      <c r="G26" s="30">
        <v>964</v>
      </c>
      <c r="H26" s="107">
        <v>0</v>
      </c>
      <c r="I26" s="107">
        <v>0</v>
      </c>
      <c r="J26" s="107">
        <v>0</v>
      </c>
    </row>
    <row r="27" spans="1:10" ht="161.25" customHeight="1">
      <c r="A27" s="33" t="s">
        <v>216</v>
      </c>
      <c r="B27" s="27" t="s">
        <v>200</v>
      </c>
      <c r="C27" s="27" t="s">
        <v>87</v>
      </c>
      <c r="D27" s="29" t="s">
        <v>303</v>
      </c>
      <c r="E27" s="29" t="s">
        <v>257</v>
      </c>
      <c r="F27" s="27" t="s">
        <v>219</v>
      </c>
      <c r="G27" s="30">
        <v>964</v>
      </c>
      <c r="H27" s="107">
        <v>0</v>
      </c>
      <c r="I27" s="107">
        <v>0</v>
      </c>
      <c r="J27" s="107">
        <v>0</v>
      </c>
    </row>
    <row r="28" spans="1:10" ht="141" customHeight="1">
      <c r="A28" s="33" t="s">
        <v>220</v>
      </c>
      <c r="B28" s="27" t="s">
        <v>201</v>
      </c>
      <c r="C28" s="27" t="s">
        <v>87</v>
      </c>
      <c r="D28" s="29" t="s">
        <v>303</v>
      </c>
      <c r="E28" s="29" t="s">
        <v>257</v>
      </c>
      <c r="F28" s="27" t="s">
        <v>221</v>
      </c>
      <c r="G28" s="30">
        <v>964</v>
      </c>
      <c r="H28" s="107">
        <v>3782.36</v>
      </c>
      <c r="I28" s="107">
        <v>1200</v>
      </c>
      <c r="J28" s="107">
        <v>1200</v>
      </c>
    </row>
    <row r="29" spans="1:10" ht="206.25" customHeight="1">
      <c r="A29" s="66" t="s">
        <v>285</v>
      </c>
      <c r="B29" s="27" t="s">
        <v>202</v>
      </c>
      <c r="C29" s="27" t="s">
        <v>87</v>
      </c>
      <c r="D29" s="29" t="s">
        <v>303</v>
      </c>
      <c r="E29" s="29" t="s">
        <v>257</v>
      </c>
      <c r="F29" s="27" t="s">
        <v>180</v>
      </c>
      <c r="G29" s="30">
        <v>964</v>
      </c>
      <c r="H29" s="107">
        <v>0</v>
      </c>
      <c r="I29" s="107">
        <v>0</v>
      </c>
      <c r="J29" s="107">
        <v>0</v>
      </c>
    </row>
    <row r="30" spans="1:10" s="123" customFormat="1" ht="115.5">
      <c r="A30" s="129" t="s">
        <v>15</v>
      </c>
      <c r="B30" s="76" t="s">
        <v>222</v>
      </c>
      <c r="C30" s="76" t="s">
        <v>81</v>
      </c>
      <c r="D30" s="84" t="s">
        <v>301</v>
      </c>
      <c r="E30" s="84" t="s">
        <v>301</v>
      </c>
      <c r="F30" s="76" t="s">
        <v>229</v>
      </c>
      <c r="G30" s="126">
        <v>967</v>
      </c>
      <c r="H30" s="122">
        <v>0</v>
      </c>
      <c r="I30" s="122">
        <v>0</v>
      </c>
      <c r="J30" s="122">
        <v>0</v>
      </c>
    </row>
    <row r="31" spans="1:10" ht="108" customHeight="1">
      <c r="A31" s="55" t="s">
        <v>126</v>
      </c>
      <c r="B31" s="27" t="s">
        <v>223</v>
      </c>
      <c r="C31" s="27" t="s">
        <v>81</v>
      </c>
      <c r="D31" s="72" t="s">
        <v>301</v>
      </c>
      <c r="E31" s="72" t="s">
        <v>301</v>
      </c>
      <c r="F31" s="27"/>
      <c r="G31" s="30">
        <v>967</v>
      </c>
      <c r="H31" s="124">
        <v>0</v>
      </c>
      <c r="I31" s="124">
        <v>0</v>
      </c>
      <c r="J31" s="124">
        <v>0</v>
      </c>
    </row>
    <row r="32" spans="1:10" ht="143.25" customHeight="1">
      <c r="A32" s="53">
        <v>4</v>
      </c>
      <c r="B32" s="62" t="s">
        <v>319</v>
      </c>
      <c r="C32" s="80" t="s">
        <v>254</v>
      </c>
      <c r="D32" s="130" t="s">
        <v>256</v>
      </c>
      <c r="E32" s="130" t="s">
        <v>257</v>
      </c>
      <c r="F32" s="62"/>
      <c r="G32" s="76">
        <v>965</v>
      </c>
      <c r="H32" s="131">
        <f>H33</f>
        <v>24977.38</v>
      </c>
      <c r="I32" s="76">
        <v>0</v>
      </c>
      <c r="J32" s="76">
        <v>0</v>
      </c>
    </row>
    <row r="33" spans="1:10" ht="138" customHeight="1">
      <c r="A33" s="47" t="s">
        <v>306</v>
      </c>
      <c r="B33" s="44" t="s">
        <v>259</v>
      </c>
      <c r="C33" s="44" t="s">
        <v>254</v>
      </c>
      <c r="D33" s="48" t="s">
        <v>256</v>
      </c>
      <c r="E33" s="48" t="s">
        <v>257</v>
      </c>
      <c r="F33" s="291" t="s">
        <v>258</v>
      </c>
      <c r="G33" s="42">
        <v>965</v>
      </c>
      <c r="H33" s="107">
        <v>24977.38</v>
      </c>
      <c r="I33" s="107">
        <v>0</v>
      </c>
      <c r="J33" s="107">
        <v>0</v>
      </c>
    </row>
    <row r="34" spans="1:10" ht="255.75" customHeight="1">
      <c r="A34" s="47" t="s">
        <v>307</v>
      </c>
      <c r="B34" s="44" t="s">
        <v>309</v>
      </c>
      <c r="C34" s="44" t="s">
        <v>254</v>
      </c>
      <c r="D34" s="48" t="s">
        <v>256</v>
      </c>
      <c r="E34" s="48" t="s">
        <v>257</v>
      </c>
      <c r="F34" s="292"/>
      <c r="G34" s="42">
        <v>965</v>
      </c>
      <c r="H34" s="106">
        <v>21320.69</v>
      </c>
      <c r="I34" s="107">
        <v>0</v>
      </c>
      <c r="J34" s="107">
        <v>0</v>
      </c>
    </row>
    <row r="35" spans="1:10" ht="108" customHeight="1">
      <c r="A35" s="47" t="s">
        <v>308</v>
      </c>
      <c r="B35" s="44" t="s">
        <v>310</v>
      </c>
      <c r="C35" s="44" t="s">
        <v>254</v>
      </c>
      <c r="D35" s="48" t="s">
        <v>256</v>
      </c>
      <c r="E35" s="48" t="s">
        <v>257</v>
      </c>
      <c r="F35" s="293"/>
      <c r="G35" s="42">
        <v>965</v>
      </c>
      <c r="H35" s="106">
        <v>749.321</v>
      </c>
      <c r="I35" s="107">
        <v>0</v>
      </c>
      <c r="J35" s="107">
        <v>0</v>
      </c>
    </row>
    <row r="36" spans="1:10" s="123" customFormat="1" ht="23.25" customHeight="1">
      <c r="A36" s="129" t="s">
        <v>311</v>
      </c>
      <c r="B36" s="132" t="s">
        <v>128</v>
      </c>
      <c r="C36" s="133"/>
      <c r="D36" s="133"/>
      <c r="E36" s="133"/>
      <c r="F36" s="133"/>
      <c r="G36" s="133"/>
      <c r="H36" s="133"/>
      <c r="I36" s="133"/>
      <c r="J36" s="134"/>
    </row>
    <row r="37" spans="1:10" ht="99">
      <c r="A37" s="73" t="s">
        <v>262</v>
      </c>
      <c r="B37" s="44" t="s">
        <v>181</v>
      </c>
      <c r="C37" s="27" t="s">
        <v>81</v>
      </c>
      <c r="D37" s="29" t="s">
        <v>304</v>
      </c>
      <c r="E37" s="29" t="s">
        <v>257</v>
      </c>
      <c r="F37" s="27" t="s">
        <v>182</v>
      </c>
      <c r="G37" s="27">
        <v>967</v>
      </c>
      <c r="H37" s="106">
        <v>6500</v>
      </c>
      <c r="I37" s="106">
        <v>6500</v>
      </c>
      <c r="J37" s="106">
        <v>6500</v>
      </c>
    </row>
    <row r="38" spans="1:10" s="123" customFormat="1" ht="66">
      <c r="A38" s="16" t="s">
        <v>312</v>
      </c>
      <c r="B38" s="44" t="s">
        <v>183</v>
      </c>
      <c r="C38" s="27" t="s">
        <v>81</v>
      </c>
      <c r="D38" s="29" t="s">
        <v>305</v>
      </c>
      <c r="E38" s="29" t="s">
        <v>257</v>
      </c>
      <c r="F38" s="27" t="s">
        <v>225</v>
      </c>
      <c r="G38" s="27">
        <v>967</v>
      </c>
      <c r="H38" s="106">
        <v>1900</v>
      </c>
      <c r="I38" s="106">
        <v>1600</v>
      </c>
      <c r="J38" s="106">
        <v>1600</v>
      </c>
    </row>
    <row r="39" spans="1:10" ht="91.5" customHeight="1">
      <c r="A39" s="16" t="s">
        <v>313</v>
      </c>
      <c r="B39" s="25" t="s">
        <v>92</v>
      </c>
      <c r="C39" s="27" t="s">
        <v>87</v>
      </c>
      <c r="D39" s="29" t="s">
        <v>303</v>
      </c>
      <c r="E39" s="29" t="s">
        <v>257</v>
      </c>
      <c r="F39" s="27" t="s">
        <v>226</v>
      </c>
      <c r="G39" s="27">
        <v>964</v>
      </c>
      <c r="H39" s="106">
        <v>3302</v>
      </c>
      <c r="I39" s="106">
        <v>0</v>
      </c>
      <c r="J39" s="106">
        <v>0</v>
      </c>
    </row>
    <row r="40" spans="1:10" ht="319.5" customHeight="1">
      <c r="A40" s="16" t="s">
        <v>314</v>
      </c>
      <c r="B40" s="44" t="s">
        <v>186</v>
      </c>
      <c r="C40" s="27" t="s">
        <v>87</v>
      </c>
      <c r="D40" s="29" t="s">
        <v>303</v>
      </c>
      <c r="E40" s="29" t="s">
        <v>257</v>
      </c>
      <c r="F40" s="27" t="s">
        <v>227</v>
      </c>
      <c r="G40" s="27">
        <v>964</v>
      </c>
      <c r="H40" s="106">
        <v>200</v>
      </c>
      <c r="I40" s="106">
        <v>0</v>
      </c>
      <c r="J40" s="106">
        <v>0</v>
      </c>
    </row>
    <row r="41" spans="1:10" ht="87.75" customHeight="1">
      <c r="A41" s="16" t="s">
        <v>315</v>
      </c>
      <c r="B41" s="44" t="s">
        <v>90</v>
      </c>
      <c r="C41" s="27" t="s">
        <v>87</v>
      </c>
      <c r="D41" s="47" t="s">
        <v>302</v>
      </c>
      <c r="E41" s="47" t="s">
        <v>301</v>
      </c>
      <c r="F41" s="36" t="s">
        <v>230</v>
      </c>
      <c r="G41" s="27">
        <v>964</v>
      </c>
      <c r="H41" s="106">
        <v>0</v>
      </c>
      <c r="I41" s="106">
        <v>0</v>
      </c>
      <c r="J41" s="106">
        <v>0</v>
      </c>
    </row>
    <row r="42" spans="1:10" ht="105.75" customHeight="1">
      <c r="A42" s="16" t="s">
        <v>316</v>
      </c>
      <c r="B42" s="45" t="s">
        <v>93</v>
      </c>
      <c r="C42" s="27" t="s">
        <v>87</v>
      </c>
      <c r="D42" s="47" t="s">
        <v>301</v>
      </c>
      <c r="E42" s="47" t="s">
        <v>301</v>
      </c>
      <c r="F42" s="37" t="s">
        <v>231</v>
      </c>
      <c r="G42" s="27">
        <v>964</v>
      </c>
      <c r="H42" s="106">
        <v>0</v>
      </c>
      <c r="I42" s="106">
        <v>0</v>
      </c>
      <c r="J42" s="106">
        <v>0</v>
      </c>
    </row>
    <row r="43" spans="1:10" ht="172.5" customHeight="1">
      <c r="A43" s="16" t="s">
        <v>317</v>
      </c>
      <c r="B43" s="44" t="s">
        <v>95</v>
      </c>
      <c r="C43" s="27" t="s">
        <v>87</v>
      </c>
      <c r="D43" s="47" t="s">
        <v>301</v>
      </c>
      <c r="E43" s="47" t="s">
        <v>301</v>
      </c>
      <c r="F43" s="27" t="s">
        <v>232</v>
      </c>
      <c r="G43" s="27">
        <v>964</v>
      </c>
      <c r="H43" s="106">
        <v>0</v>
      </c>
      <c r="I43" s="106">
        <v>0</v>
      </c>
      <c r="J43" s="106">
        <v>0</v>
      </c>
    </row>
    <row r="44" spans="1:10" ht="122.25" customHeight="1">
      <c r="A44" s="16" t="s">
        <v>318</v>
      </c>
      <c r="B44" s="44" t="s">
        <v>97</v>
      </c>
      <c r="C44" s="27" t="s">
        <v>87</v>
      </c>
      <c r="D44" s="47" t="s">
        <v>301</v>
      </c>
      <c r="E44" s="47" t="s">
        <v>301</v>
      </c>
      <c r="F44" s="27" t="s">
        <v>233</v>
      </c>
      <c r="G44" s="27">
        <v>964</v>
      </c>
      <c r="H44" s="106">
        <v>0</v>
      </c>
      <c r="I44" s="106">
        <v>0</v>
      </c>
      <c r="J44" s="106">
        <v>0</v>
      </c>
    </row>
    <row r="45" spans="1:10" ht="24.75" customHeight="1">
      <c r="A45" s="22"/>
      <c r="B45" s="285" t="s">
        <v>263</v>
      </c>
      <c r="C45" s="285"/>
      <c r="D45" s="285"/>
      <c r="E45" s="285"/>
      <c r="F45" s="285"/>
      <c r="G45" s="27"/>
      <c r="H45" s="107">
        <f>H10+H17+H30+H32+H37+H38+H39+H40+H41+H42+H43+H44</f>
        <v>40661.740000000005</v>
      </c>
      <c r="I45" s="107">
        <f>I10+I17+I30+I37+I38+I39+I40+I41+I42+I43+I44+I32</f>
        <v>9300</v>
      </c>
      <c r="J45" s="107">
        <f>J10+J17+J30+J37+J38+J39+J40+J41+J42+J43+J44+J32</f>
        <v>9300</v>
      </c>
    </row>
    <row r="46" spans="1:10" ht="16.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6.5">
      <c r="A47" s="286" t="s">
        <v>260</v>
      </c>
      <c r="B47" s="286"/>
      <c r="C47" s="286"/>
      <c r="D47" s="286"/>
      <c r="E47" s="286"/>
      <c r="F47" s="286"/>
      <c r="G47" s="286"/>
      <c r="H47" s="286"/>
      <c r="I47" s="46"/>
      <c r="J47" s="46"/>
    </row>
    <row r="48" spans="1:10" ht="16.5">
      <c r="A48" s="284" t="s">
        <v>261</v>
      </c>
      <c r="B48" s="284"/>
      <c r="C48" s="284"/>
      <c r="D48" s="284"/>
      <c r="E48" s="284"/>
      <c r="F48" s="284"/>
      <c r="G48" s="284"/>
      <c r="H48" s="284"/>
      <c r="I48" s="284"/>
      <c r="J48" s="284"/>
    </row>
  </sheetData>
  <sheetProtection/>
  <mergeCells count="22">
    <mergeCell ref="A18:F18"/>
    <mergeCell ref="F33:F35"/>
    <mergeCell ref="B7:B8"/>
    <mergeCell ref="H1:J1"/>
    <mergeCell ref="A11:F11"/>
    <mergeCell ref="A6:H6"/>
    <mergeCell ref="A7:A8"/>
    <mergeCell ref="A4:J4"/>
    <mergeCell ref="J7:J8"/>
    <mergeCell ref="A5:J5"/>
    <mergeCell ref="D7:E7"/>
    <mergeCell ref="C7:C8"/>
    <mergeCell ref="A48:J48"/>
    <mergeCell ref="H2:J2"/>
    <mergeCell ref="B45:F45"/>
    <mergeCell ref="A20:C20"/>
    <mergeCell ref="A13:F13"/>
    <mergeCell ref="G7:G8"/>
    <mergeCell ref="H7:H8"/>
    <mergeCell ref="F7:F8"/>
    <mergeCell ref="A47:H47"/>
    <mergeCell ref="I7:I8"/>
  </mergeCells>
  <printOptions/>
  <pageMargins left="0.4724409448818898" right="0.35433070866141736" top="0.35433070866141736" bottom="0.3937007874015748" header="0.3937007874015748" footer="0.3937007874015748"/>
  <pageSetup fitToHeight="6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Александра Олеговна</cp:lastModifiedBy>
  <cp:lastPrinted>2019-02-19T00:16:20Z</cp:lastPrinted>
  <dcterms:created xsi:type="dcterms:W3CDTF">2011-03-10T11:24:53Z</dcterms:created>
  <dcterms:modified xsi:type="dcterms:W3CDTF">2019-02-19T00:19:35Z</dcterms:modified>
  <cp:category/>
  <cp:version/>
  <cp:contentType/>
  <cp:contentStatus/>
</cp:coreProperties>
</file>