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P192" i="2"/>
  <c r="E67"/>
  <c r="K168"/>
  <c r="K90"/>
  <c r="K50"/>
  <c r="K80"/>
  <c r="D44"/>
  <c r="D51"/>
  <c r="C51"/>
  <c r="D67" l="1"/>
  <c r="C67" l="1"/>
  <c r="K66"/>
  <c r="K65"/>
  <c r="K64"/>
  <c r="K63"/>
  <c r="C205"/>
  <c r="C139"/>
  <c r="C27" l="1"/>
  <c r="D205"/>
  <c r="D168" l="1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67"/>
  <c r="K166"/>
  <c r="K165"/>
  <c r="K164"/>
  <c r="K163"/>
  <c r="D158"/>
  <c r="K157"/>
  <c r="K156"/>
  <c r="D151"/>
  <c r="C151"/>
  <c r="D126"/>
  <c r="D115"/>
  <c r="D139"/>
  <c r="K150"/>
  <c r="K149"/>
  <c r="K148"/>
  <c r="K147"/>
  <c r="K146"/>
  <c r="K145"/>
  <c r="K144"/>
  <c r="K138"/>
  <c r="K137"/>
  <c r="K136"/>
  <c r="K135"/>
  <c r="K134"/>
  <c r="K133"/>
  <c r="K132"/>
  <c r="K131"/>
  <c r="K125"/>
  <c r="K124"/>
  <c r="K123"/>
  <c r="K122"/>
  <c r="K121"/>
  <c r="K120"/>
  <c r="K114"/>
  <c r="K113"/>
  <c r="K107"/>
  <c r="D90"/>
  <c r="D102"/>
  <c r="K101"/>
  <c r="K100"/>
  <c r="K99"/>
  <c r="K98"/>
  <c r="K97"/>
  <c r="K96"/>
  <c r="K95"/>
  <c r="C90"/>
  <c r="K115" l="1"/>
  <c r="K158"/>
  <c r="K151"/>
  <c r="K102"/>
  <c r="D75"/>
  <c r="E51"/>
  <c r="E205"/>
  <c r="C126"/>
  <c r="E126"/>
  <c r="E139"/>
  <c r="E151"/>
  <c r="C158"/>
  <c r="E158"/>
  <c r="E168"/>
  <c r="C168"/>
  <c r="E115"/>
  <c r="C115"/>
  <c r="K108"/>
  <c r="D108"/>
  <c r="C102"/>
  <c r="E102"/>
  <c r="K89"/>
  <c r="K88"/>
  <c r="K87"/>
  <c r="K86"/>
  <c r="K85"/>
  <c r="K84"/>
  <c r="K83"/>
  <c r="K82"/>
  <c r="K81"/>
  <c r="C75"/>
  <c r="K74"/>
  <c r="K73"/>
  <c r="K72"/>
  <c r="K56"/>
  <c r="K57" s="1"/>
  <c r="C57"/>
  <c r="D57"/>
  <c r="K49" l="1"/>
  <c r="K42"/>
  <c r="K51" l="1"/>
  <c r="C44"/>
  <c r="D27" l="1"/>
  <c r="E27"/>
  <c r="E37" l="1"/>
  <c r="D37"/>
  <c r="C37"/>
  <c r="K36"/>
  <c r="K35"/>
  <c r="K34"/>
  <c r="K33" l="1"/>
  <c r="K43" l="1"/>
  <c r="K44" s="1"/>
  <c r="G43"/>
  <c r="K26"/>
  <c r="K25"/>
  <c r="K27" l="1"/>
</calcChain>
</file>

<file path=xl/sharedStrings.xml><?xml version="1.0" encoding="utf-8"?>
<sst xmlns="http://schemas.openxmlformats.org/spreadsheetml/2006/main" count="506" uniqueCount="213">
  <si>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</si>
  <si>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</si>
  <si>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</si>
  <si>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</si>
  <si>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</si>
  <si>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</si>
  <si>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</si>
  <si>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</si>
  <si>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</si>
  <si>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</si>
  <si>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</si>
  <si>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</si>
  <si>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</si>
  <si>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</si>
  <si>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</si>
  <si>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</si>
  <si>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</si>
  <si>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</si>
  <si>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</si>
  <si>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</si>
  <si>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</si>
  <si>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</si>
  <si>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</si>
  <si>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</si>
  <si>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</si>
  <si>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</si>
  <si>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</si>
  <si>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</si>
  <si>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</si>
  <si>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</si>
  <si>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</si>
  <si>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</si>
  <si>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панельный</t>
  </si>
  <si>
    <t>Октября, 125, кабинет 14.</t>
  </si>
  <si>
    <t>4</t>
  </si>
  <si>
    <t>ЛОТ №1 (г.Дальнегорск)</t>
  </si>
  <si>
    <t>ЛОТ №2 (г.Дальнегорск)</t>
  </si>
  <si>
    <t>ЛОТ №3(г.Дальнегорск)</t>
  </si>
  <si>
    <t>круп.панел.</t>
  </si>
  <si>
    <t>ЛОТ № 4 (г.Дальнегорск)</t>
  </si>
  <si>
    <t>ЛОТ № 5 (г.Дальнегорск)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</si>
  <si>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</si>
  <si>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</si>
  <si>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</si>
  <si>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</si>
  <si>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</t>
  </si>
  <si>
    <t>круп/бл</t>
  </si>
  <si>
    <t>шлак/залив</t>
  </si>
  <si>
    <t>каркас/зас</t>
  </si>
  <si>
    <t>круп/панель</t>
  </si>
  <si>
    <t>шлак/блоч</t>
  </si>
  <si>
    <t>бревно</t>
  </si>
  <si>
    <t>деревян</t>
  </si>
  <si>
    <t>шлакобл</t>
  </si>
  <si>
    <t>карк-засып</t>
  </si>
  <si>
    <t>пер.Кривой,1</t>
  </si>
  <si>
    <t>крупно/пан</t>
  </si>
  <si>
    <t>шлакобетон</t>
  </si>
  <si>
    <t>шлако/блоч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</si>
  <si>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</si>
  <si>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</si>
  <si>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</si>
  <si>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</si>
  <si>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</si>
  <si>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</si>
  <si>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</si>
  <si>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</si>
  <si>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</si>
  <si>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</si>
  <si>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</si>
  <si>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</si>
  <si>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</si>
  <si>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</si>
  <si>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</si>
  <si>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</si>
  <si>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</si>
  <si>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</si>
  <si>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ЛОТ № 1</t>
  </si>
  <si>
    <t>ЛОТ №2</t>
  </si>
  <si>
    <t>ЛОТ № 3</t>
  </si>
  <si>
    <t>ЛОТ № 4</t>
  </si>
  <si>
    <t>ЛОТ № 5</t>
  </si>
  <si>
    <t xml:space="preserve">ЛОТ № 6 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</si>
  <si>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</si>
  <si>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</si>
  <si>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</si>
  <si>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</si>
  <si>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</si>
  <si>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</si>
  <si>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</si>
  <si>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</si>
  <si>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ЛОТ № 9 (г.Дальнегорск)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</si>
  <si>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</si>
  <si>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</si>
  <si>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</si>
  <si>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</si>
  <si>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</si>
  <si>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</si>
  <si>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</si>
  <si>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</si>
  <si>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</si>
  <si>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</si>
  <si>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ул.Советская, 7</t>
  </si>
  <si>
    <t>ул.Советская,23</t>
  </si>
  <si>
    <t>ул.Советская,25</t>
  </si>
  <si>
    <t>ул.Рабочая,14</t>
  </si>
  <si>
    <t>ул.Сухановская,15</t>
  </si>
  <si>
    <t>ул.Сухановская,17</t>
  </si>
  <si>
    <t>ул.Набережная,22</t>
  </si>
  <si>
    <t>ул.Космонавтов,12</t>
  </si>
  <si>
    <t>ул.Космонавтов,14</t>
  </si>
  <si>
    <t>ул.Горная,20</t>
  </si>
  <si>
    <t>ул.Советская,27</t>
  </si>
  <si>
    <t>ул.Советская,33</t>
  </si>
  <si>
    <t>ул.Советская,35</t>
  </si>
  <si>
    <t>ул.Сопочная,13</t>
  </si>
  <si>
    <t>ул.Увальная,46</t>
  </si>
  <si>
    <t>ул.Сопочная,19</t>
  </si>
  <si>
    <t>ул.Сопочная,16</t>
  </si>
  <si>
    <t>ул.Сопочная,15</t>
  </si>
  <si>
    <t>ул.Сопочная,14</t>
  </si>
  <si>
    <t>ул.Заводская,10</t>
  </si>
  <si>
    <t>ул.Заводская,9</t>
  </si>
  <si>
    <t>ул.Приморская,72</t>
  </si>
  <si>
    <t>ул.Заводская,2</t>
  </si>
  <si>
    <t>ул.Дорожная,2а</t>
  </si>
  <si>
    <t>ул.Заводская,4</t>
  </si>
  <si>
    <t>ул.Заводская,6</t>
  </si>
  <si>
    <t>ул.Панфилова,12</t>
  </si>
  <si>
    <t>ул.Хасанская,4</t>
  </si>
  <si>
    <t>ул.Хасанская,7</t>
  </si>
  <si>
    <t>ул.8 Марта,17</t>
  </si>
  <si>
    <t>ул. Зеленая,3</t>
  </si>
  <si>
    <t>ул.Ключевая,3</t>
  </si>
  <si>
    <t>ул.Ключевая,4</t>
  </si>
  <si>
    <t>ул.Ключевая,6</t>
  </si>
  <si>
    <t>ул.Путевая,3а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</si>
  <si>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</si>
  <si>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</si>
  <si>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</si>
  <si>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</si>
  <si>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</si>
  <si>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</si>
  <si>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ул.Григория Милая,14А</t>
  </si>
  <si>
    <t>ул.Школьная,14</t>
  </si>
  <si>
    <t>ул.Арсеньева,15</t>
  </si>
  <si>
    <t>ул.Гр.Милая,3</t>
  </si>
  <si>
    <t>ул.Гр.Милая,5</t>
  </si>
  <si>
    <t>ул.Гр.Милая,6</t>
  </si>
  <si>
    <t>ул.Меркулова,4</t>
  </si>
  <si>
    <t>ул.Меркулова,19</t>
  </si>
  <si>
    <t>ул.Портовая,12</t>
  </si>
  <si>
    <t>ул.Морская,12</t>
  </si>
  <si>
    <t>ул.Комсомольская,17</t>
  </si>
  <si>
    <t>ул.Морская,3</t>
  </si>
  <si>
    <t>ул.Морская,9</t>
  </si>
  <si>
    <t>ул.Партизанская,26</t>
  </si>
  <si>
    <t>ул.Пионерская,1</t>
  </si>
  <si>
    <t>ул.Берзинская,2</t>
  </si>
  <si>
    <t>ул.Берзинская,4</t>
  </si>
  <si>
    <t>ул.Берзинская,11</t>
  </si>
  <si>
    <t>ул.Берзинская,34</t>
  </si>
  <si>
    <t>ул.Заречная,17</t>
  </si>
  <si>
    <t>ул.Комсомольская,46</t>
  </si>
  <si>
    <t>ул.Морская,2</t>
  </si>
  <si>
    <t>ул.Морская,19</t>
  </si>
  <si>
    <t>ул.Комсомольская,32</t>
  </si>
  <si>
    <t>ул.Молодежная,1</t>
  </si>
  <si>
    <t>ул.Молодежная,4</t>
  </si>
  <si>
    <t>ул.Молодежная,9</t>
  </si>
  <si>
    <t>ул.Молодежная,11</t>
  </si>
  <si>
    <t>ул.Набережная,23</t>
  </si>
  <si>
    <t>ул.Набережная,33</t>
  </si>
  <si>
    <t>ул.Нагорная,1</t>
  </si>
  <si>
    <t>ул.Нагорная,6</t>
  </si>
  <si>
    <t>ул.Нагорная,8</t>
  </si>
  <si>
    <t>ул.Нагорная,10</t>
  </si>
  <si>
    <t>ул.Нагорная,12</t>
  </si>
  <si>
    <t>ул.Нагорная,13</t>
  </si>
  <si>
    <t>ул.Нагорная,16</t>
  </si>
  <si>
    <t>ул.Нагорная,27</t>
  </si>
  <si>
    <t>ул.Партизанская,15</t>
  </si>
  <si>
    <t>ул.Пограничная,13</t>
  </si>
  <si>
    <t>ул.Пограничная,19</t>
  </si>
  <si>
    <t>ул.Пушкинская,7</t>
  </si>
  <si>
    <t>ул.Пушкинская,8</t>
  </si>
  <si>
    <t>ул.Пушкинская,13</t>
  </si>
  <si>
    <t>ул.Пушкинская,12</t>
  </si>
  <si>
    <t>ул.Пушкинская,17</t>
  </si>
  <si>
    <t>ул.Пушкинская,40</t>
  </si>
  <si>
    <t>ул.Заречье,83</t>
  </si>
  <si>
    <t>ул.Заречье,85</t>
  </si>
  <si>
    <t>ул.Речная,54</t>
  </si>
  <si>
    <t>Прием заявок заканчивается в 13 часов 00 мин. 28 февраля 2017 г.</t>
  </si>
  <si>
    <t>Вскрытие конвертов с заявками на участие в конкурсе производится конкурсной комиссией в 14 часов 00 мин. 28 февраля  2017 г.</t>
  </si>
  <si>
    <t>Рассмотрение заявок на участие в конкурсе производится конкурсной комиссией в 15 часов 00 мин. 28 февраля  2017 г.</t>
  </si>
  <si>
    <t xml:space="preserve">Конкурс проводится в 16 часов 00 минут  28 февраля 2017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</si>
  <si>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ул.Партизанская, 29</t>
  </si>
  <si>
    <t>ул.Партизанская, 31</t>
  </si>
  <si>
    <t>ул.Советская, 5</t>
  </si>
  <si>
    <t>ЛОТ № 10 (с.Краснореченский, г.Дальнегорск)</t>
  </si>
  <si>
    <t>ЛОТ № 11 (с.Краснореченский, г.Дальнегорск)</t>
  </si>
  <si>
    <t>ЛОТ № 12 (с.Краснореченский, Тайга, г.Дальнегорск)</t>
  </si>
  <si>
    <t>ЛОТ № 13 (с.Рудная Пристань, г.Дальнегорск)</t>
  </si>
  <si>
    <t>ЛОТ № 14 (с.Рудная Пристань, г.Дальнегорск)</t>
  </si>
  <si>
    <t>ЛОТ № 15 (с.Каменка, г.Дальнегорск)</t>
  </si>
  <si>
    <t>ЛОТ № 16 (с.Каменка, г.Дальнегорск)</t>
  </si>
  <si>
    <t>ЛОТ № 17 (с.Каменка, г.Дальнегорск)</t>
  </si>
  <si>
    <t>Проспект 50 лет Октября,111</t>
  </si>
  <si>
    <t>Проспект 50 лет Октября,57</t>
  </si>
  <si>
    <t>Проспект 50 лет Октября,84</t>
  </si>
  <si>
    <t>Проспект 50 лет Октября,86</t>
  </si>
  <si>
    <t>31307,5/1000=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</si>
</sst>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</cellStyleXfs>
  <cellXfs count="139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2" xfId="0" applyFont="1" applyFill="1" applyBorder="1" applyAlignment="1" applyProtection="1">
      <alignment horizontal="left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alignment horizontal="center"/>
    </xf>
    <xf numFmtId="2" fontId="6" fillId="2" borderId="24" xfId="0" applyNumberFormat="1" applyFont="1" applyFill="1" applyBorder="1"/>
    <xf numFmtId="2" fontId="6" fillId="2" borderId="22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top"/>
    </xf>
    <xf numFmtId="164" fontId="10" fillId="0" borderId="18" xfId="0" applyNumberFormat="1" applyFont="1" applyFill="1" applyBorder="1" applyAlignment="1"/>
    <xf numFmtId="0" fontId="1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0" fontId="3" fillId="0" borderId="18" xfId="0" applyFont="1" applyFill="1" applyBorder="1" applyAlignment="1" applyProtection="1"/>
    <xf numFmtId="0" fontId="3" fillId="2" borderId="18" xfId="0" applyFont="1" applyFill="1" applyBorder="1" applyAlignment="1" applyProtection="1">
      <alignment horizontal="left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7" fillId="0" borderId="18" xfId="0" applyFont="1" applyBorder="1"/>
    <xf numFmtId="0" fontId="18" fillId="0" borderId="0" xfId="0" applyFont="1" applyFill="1"/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19" fillId="0" borderId="0" xfId="0" applyFont="1" applyFill="1"/>
    <xf numFmtId="0" fontId="3" fillId="0" borderId="0" xfId="0" applyFont="1" applyFill="1"/>
    <xf numFmtId="0" fontId="20" fillId="0" borderId="0" xfId="0" applyFont="1" applyFill="1"/>
    <xf numFmtId="0" fontId="3" fillId="2" borderId="0" xfId="0" applyFont="1" applyFill="1"/>
    <xf numFmtId="0" fontId="19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16" fillId="0" borderId="18" xfId="0" applyFont="1" applyBorder="1"/>
    <xf numFmtId="0" fontId="21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 applyProtection="1"/>
    <xf numFmtId="0" fontId="2" fillId="0" borderId="1" xfId="0" applyFont="1" applyFill="1" applyBorder="1" applyAlignment="1" applyProtection="1"/>
    <xf numFmtId="0" fontId="16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6" fillId="0" borderId="18" xfId="2" applyFont="1" applyFill="1" applyBorder="1" applyAlignment="1"/>
    <xf numFmtId="0" fontId="16" fillId="0" borderId="18" xfId="2" applyFont="1" applyFill="1" applyBorder="1" applyAlignment="1">
      <alignment vertical="center"/>
    </xf>
    <xf numFmtId="0" fontId="22" fillId="0" borderId="18" xfId="3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0" fontId="17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0" xfId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0" borderId="0" xfId="1" applyFont="1" applyFill="1" applyAlignment="1" applyProtection="1">
      <alignment horizontal="center"/>
    </xf>
    <xf numFmtId="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_GEY-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9"/>
  <sheetViews>
    <sheetView tabSelected="1" topLeftCell="A156" workbookViewId="0">
      <selection activeCell="P196" sqref="P196"/>
    </sheetView>
  </sheetViews>
  <sheetFormatPr defaultColWidth="9.140625" defaultRowHeight="15.95" customHeight="1"/>
  <cols>
    <col min="1" max="1" width="7.42578125" style="1" customWidth="1"/>
    <col min="2" max="2" width="23.28515625" style="1" customWidth="1"/>
    <col min="3" max="3" width="11.28515625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6384" width="9.140625" style="1"/>
  </cols>
  <sheetData>
    <row r="2" spans="1:11" ht="15.75">
      <c r="B2" s="130"/>
      <c r="C2" s="130"/>
      <c r="D2" s="130"/>
      <c r="E2" s="130"/>
      <c r="F2" s="130"/>
      <c r="G2" s="130"/>
      <c r="H2" s="130"/>
      <c r="I2" s="130"/>
      <c r="J2" s="130"/>
    </row>
    <row r="4" spans="1:11" ht="15.75">
      <c r="A4" s="131" t="s">
        <v>66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>
      <c r="A5" s="131" t="s">
        <v>67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5.75">
      <c r="A6" s="132" t="s">
        <v>68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5">
      <c r="A7" s="133" t="s">
        <v>69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5">
      <c r="A8" s="123" t="s">
        <v>101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>
      <c r="A9" s="123" t="s">
        <v>70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5">
      <c r="A10" s="123" t="s">
        <v>71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5">
      <c r="A11" s="124" t="s">
        <v>95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5">
      <c r="A12" s="124" t="s">
        <v>72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ht="15">
      <c r="A13" s="134" t="s">
        <v>73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15">
      <c r="A14" s="134" t="s">
        <v>74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15">
      <c r="A15" s="124" t="s">
        <v>96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5.75">
      <c r="A16" s="131" t="s">
        <v>75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2" ht="15">
      <c r="A17" s="123" t="s">
        <v>76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2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2.75">
      <c r="A19" s="126" t="s">
        <v>94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2" ht="12.75">
      <c r="A20" s="13"/>
      <c r="B20" s="15"/>
      <c r="C20" s="5"/>
      <c r="D20" s="5"/>
      <c r="E20" s="5"/>
      <c r="F20" s="5"/>
      <c r="G20" s="5"/>
      <c r="H20" s="5"/>
      <c r="I20" s="16"/>
      <c r="J20" s="17"/>
      <c r="K20" s="18"/>
    </row>
    <row r="21" spans="1:12" ht="15.75">
      <c r="A21" s="127" t="s">
        <v>35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9"/>
    </row>
    <row r="22" spans="1:12" ht="12.75">
      <c r="A22" s="102" t="s">
        <v>0</v>
      </c>
      <c r="B22" s="105" t="s">
        <v>1</v>
      </c>
      <c r="C22" s="121" t="s">
        <v>2</v>
      </c>
      <c r="D22" s="122"/>
      <c r="E22" s="105" t="s">
        <v>3</v>
      </c>
      <c r="F22" s="105" t="s">
        <v>4</v>
      </c>
      <c r="G22" s="109" t="s">
        <v>5</v>
      </c>
      <c r="H22" s="109" t="s">
        <v>6</v>
      </c>
      <c r="I22" s="109" t="s">
        <v>7</v>
      </c>
      <c r="J22" s="112" t="s">
        <v>8</v>
      </c>
      <c r="K22" s="120" t="s">
        <v>9</v>
      </c>
    </row>
    <row r="23" spans="1:12" ht="12.75">
      <c r="A23" s="102"/>
      <c r="B23" s="105"/>
      <c r="C23" s="94" t="s">
        <v>10</v>
      </c>
      <c r="D23" s="94" t="s">
        <v>11</v>
      </c>
      <c r="E23" s="105"/>
      <c r="F23" s="105"/>
      <c r="G23" s="109"/>
      <c r="H23" s="109"/>
      <c r="I23" s="109"/>
      <c r="J23" s="112"/>
      <c r="K23" s="115"/>
    </row>
    <row r="24" spans="1:12" ht="27" customHeight="1">
      <c r="A24" s="103"/>
      <c r="B24" s="95"/>
      <c r="C24" s="95"/>
      <c r="D24" s="95"/>
      <c r="E24" s="95"/>
      <c r="F24" s="95"/>
      <c r="G24" s="110"/>
      <c r="H24" s="110"/>
      <c r="I24" s="110"/>
      <c r="J24" s="113"/>
      <c r="K24" s="116"/>
    </row>
    <row r="25" spans="1:12" ht="12.75">
      <c r="A25" s="3">
        <v>1</v>
      </c>
      <c r="B25" s="2" t="s">
        <v>197</v>
      </c>
      <c r="C25" s="8">
        <v>384.5</v>
      </c>
      <c r="D25" s="8">
        <v>384.5</v>
      </c>
      <c r="E25" s="8">
        <v>8</v>
      </c>
      <c r="F25" s="8">
        <v>1959</v>
      </c>
      <c r="G25" s="8">
        <v>73</v>
      </c>
      <c r="H25" s="34">
        <v>15.07</v>
      </c>
      <c r="I25" s="9" t="s">
        <v>34</v>
      </c>
      <c r="J25" s="69" t="s">
        <v>23</v>
      </c>
      <c r="K25" s="10">
        <f t="shared" ref="K25:K26" si="0">H25*D25</f>
        <v>5794.415</v>
      </c>
    </row>
    <row r="26" spans="1:12" ht="12.75">
      <c r="A26" s="3">
        <v>2</v>
      </c>
      <c r="B26" s="2" t="s">
        <v>198</v>
      </c>
      <c r="C26" s="8">
        <v>372</v>
      </c>
      <c r="D26" s="8">
        <v>372</v>
      </c>
      <c r="E26" s="8">
        <v>8</v>
      </c>
      <c r="F26" s="8">
        <v>1959</v>
      </c>
      <c r="G26" s="8">
        <v>73</v>
      </c>
      <c r="H26" s="34">
        <v>15.07</v>
      </c>
      <c r="I26" s="9" t="s">
        <v>34</v>
      </c>
      <c r="J26" s="69" t="s">
        <v>23</v>
      </c>
      <c r="K26" s="10">
        <f t="shared" si="0"/>
        <v>5606.04</v>
      </c>
    </row>
    <row r="27" spans="1:12" s="11" customFormat="1" ht="13.5" thickBot="1">
      <c r="A27" s="4"/>
      <c r="B27" s="12" t="s">
        <v>13</v>
      </c>
      <c r="C27" s="25">
        <f>SUM(C25:C26)</f>
        <v>756.5</v>
      </c>
      <c r="D27" s="25">
        <f>SUM(D25:D26)</f>
        <v>756.5</v>
      </c>
      <c r="E27" s="25">
        <f>SUM(E25:E26)</f>
        <v>16</v>
      </c>
      <c r="F27" s="25"/>
      <c r="G27" s="25"/>
      <c r="H27" s="26"/>
      <c r="I27" s="27"/>
      <c r="J27" s="28"/>
      <c r="K27" s="30">
        <f>SUM(K25:K26)</f>
        <v>11400.455</v>
      </c>
      <c r="L27" s="14"/>
    </row>
    <row r="28" spans="1:12" ht="15.7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8"/>
    </row>
    <row r="29" spans="1:12" ht="16.5" thickBot="1">
      <c r="A29" s="96" t="s">
        <v>36</v>
      </c>
      <c r="B29" s="97"/>
      <c r="C29" s="97"/>
      <c r="D29" s="97"/>
      <c r="E29" s="97"/>
      <c r="F29" s="97"/>
      <c r="G29" s="97"/>
      <c r="H29" s="97"/>
      <c r="I29" s="97"/>
      <c r="J29" s="97"/>
      <c r="K29" s="98"/>
    </row>
    <row r="30" spans="1:12" ht="12.75">
      <c r="A30" s="101" t="s">
        <v>0</v>
      </c>
      <c r="B30" s="104" t="s">
        <v>1</v>
      </c>
      <c r="C30" s="106" t="s">
        <v>2</v>
      </c>
      <c r="D30" s="107"/>
      <c r="E30" s="104" t="s">
        <v>3</v>
      </c>
      <c r="F30" s="104" t="s">
        <v>4</v>
      </c>
      <c r="G30" s="108" t="s">
        <v>5</v>
      </c>
      <c r="H30" s="108" t="s">
        <v>6</v>
      </c>
      <c r="I30" s="108" t="s">
        <v>7</v>
      </c>
      <c r="J30" s="111" t="s">
        <v>8</v>
      </c>
      <c r="K30" s="114" t="s">
        <v>9</v>
      </c>
    </row>
    <row r="31" spans="1:12" ht="12.75">
      <c r="A31" s="102"/>
      <c r="B31" s="105"/>
      <c r="C31" s="94" t="s">
        <v>10</v>
      </c>
      <c r="D31" s="94" t="s">
        <v>11</v>
      </c>
      <c r="E31" s="105"/>
      <c r="F31" s="105"/>
      <c r="G31" s="109"/>
      <c r="H31" s="109"/>
      <c r="I31" s="109"/>
      <c r="J31" s="112"/>
      <c r="K31" s="115"/>
    </row>
    <row r="32" spans="1:12" ht="22.5" customHeight="1">
      <c r="A32" s="103"/>
      <c r="B32" s="95"/>
      <c r="C32" s="95"/>
      <c r="D32" s="95"/>
      <c r="E32" s="95"/>
      <c r="F32" s="95"/>
      <c r="G32" s="110"/>
      <c r="H32" s="110"/>
      <c r="I32" s="110"/>
      <c r="J32" s="113"/>
      <c r="K32" s="116"/>
    </row>
    <row r="33" spans="1:13" ht="12.75">
      <c r="A33" s="3">
        <v>1</v>
      </c>
      <c r="B33" s="2" t="s">
        <v>199</v>
      </c>
      <c r="C33" s="19">
        <v>231.7</v>
      </c>
      <c r="D33" s="19">
        <v>231.7</v>
      </c>
      <c r="E33" s="19">
        <v>7</v>
      </c>
      <c r="F33" s="19">
        <v>1950</v>
      </c>
      <c r="G33" s="19">
        <v>61</v>
      </c>
      <c r="H33" s="33">
        <v>18.18</v>
      </c>
      <c r="I33" s="9" t="s">
        <v>34</v>
      </c>
      <c r="J33" s="69" t="s">
        <v>22</v>
      </c>
      <c r="K33" s="57">
        <f t="shared" ref="K33:K36" si="1">D33*H33</f>
        <v>4212.3059999999996</v>
      </c>
    </row>
    <row r="34" spans="1:13" ht="12.75">
      <c r="A34" s="3">
        <v>2</v>
      </c>
      <c r="B34" s="2" t="s">
        <v>102</v>
      </c>
      <c r="C34" s="19">
        <v>223.6</v>
      </c>
      <c r="D34" s="19">
        <v>223.6</v>
      </c>
      <c r="E34" s="19">
        <v>7</v>
      </c>
      <c r="F34" s="19">
        <v>1948</v>
      </c>
      <c r="G34" s="19">
        <v>61</v>
      </c>
      <c r="H34" s="33">
        <v>18.18</v>
      </c>
      <c r="I34" s="9" t="s">
        <v>34</v>
      </c>
      <c r="J34" s="69" t="s">
        <v>23</v>
      </c>
      <c r="K34" s="57">
        <f t="shared" si="1"/>
        <v>4065.0479999999998</v>
      </c>
    </row>
    <row r="35" spans="1:13" ht="12.75">
      <c r="A35" s="3">
        <v>3</v>
      </c>
      <c r="B35" s="2" t="s">
        <v>103</v>
      </c>
      <c r="C35" s="19">
        <v>220.9</v>
      </c>
      <c r="D35" s="19">
        <v>220.9</v>
      </c>
      <c r="E35" s="19">
        <v>8</v>
      </c>
      <c r="F35" s="19">
        <v>1949</v>
      </c>
      <c r="G35" s="19">
        <v>64</v>
      </c>
      <c r="H35" s="33">
        <v>18.18</v>
      </c>
      <c r="I35" s="9" t="s">
        <v>34</v>
      </c>
      <c r="J35" s="19" t="s">
        <v>12</v>
      </c>
      <c r="K35" s="57">
        <f t="shared" si="1"/>
        <v>4015.962</v>
      </c>
    </row>
    <row r="36" spans="1:13" ht="12.75">
      <c r="A36" s="3">
        <v>4</v>
      </c>
      <c r="B36" s="2" t="s">
        <v>104</v>
      </c>
      <c r="C36" s="19">
        <v>382.1</v>
      </c>
      <c r="D36" s="19">
        <v>382.1</v>
      </c>
      <c r="E36" s="19">
        <v>11</v>
      </c>
      <c r="F36" s="19">
        <v>1949</v>
      </c>
      <c r="G36" s="19">
        <v>64</v>
      </c>
      <c r="H36" s="33">
        <v>18.18</v>
      </c>
      <c r="I36" s="9" t="s">
        <v>34</v>
      </c>
      <c r="J36" s="19" t="s">
        <v>14</v>
      </c>
      <c r="K36" s="57">
        <f t="shared" si="1"/>
        <v>6946.5780000000004</v>
      </c>
    </row>
    <row r="37" spans="1:13" s="11" customFormat="1" ht="13.5" thickBot="1">
      <c r="A37" s="4"/>
      <c r="B37" s="24" t="s">
        <v>13</v>
      </c>
      <c r="C37" s="25">
        <f>SUM(C33:C36)</f>
        <v>1058.3</v>
      </c>
      <c r="D37" s="25">
        <f>SUM(D33:D36)</f>
        <v>1058.3</v>
      </c>
      <c r="E37" s="25">
        <f>SUM(E33:E36)</f>
        <v>33</v>
      </c>
      <c r="F37" s="25"/>
      <c r="G37" s="25"/>
      <c r="H37" s="26"/>
      <c r="I37" s="9"/>
      <c r="J37" s="28"/>
      <c r="K37" s="29">
        <v>19239.900000000001</v>
      </c>
    </row>
    <row r="38" spans="1:13" ht="16.5" thickBot="1">
      <c r="A38" s="117" t="s">
        <v>37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9"/>
    </row>
    <row r="39" spans="1:13" ht="18.75" customHeight="1">
      <c r="A39" s="101" t="s">
        <v>0</v>
      </c>
      <c r="B39" s="104" t="s">
        <v>1</v>
      </c>
      <c r="C39" s="106" t="s">
        <v>2</v>
      </c>
      <c r="D39" s="107"/>
      <c r="E39" s="104" t="s">
        <v>3</v>
      </c>
      <c r="F39" s="104" t="s">
        <v>4</v>
      </c>
      <c r="G39" s="108" t="s">
        <v>5</v>
      </c>
      <c r="H39" s="108" t="s">
        <v>6</v>
      </c>
      <c r="I39" s="108" t="s">
        <v>7</v>
      </c>
      <c r="J39" s="111" t="s">
        <v>8</v>
      </c>
      <c r="K39" s="114" t="s">
        <v>9</v>
      </c>
    </row>
    <row r="40" spans="1:13" ht="12.75">
      <c r="A40" s="102"/>
      <c r="B40" s="105"/>
      <c r="C40" s="94" t="s">
        <v>10</v>
      </c>
      <c r="D40" s="94" t="s">
        <v>11</v>
      </c>
      <c r="E40" s="105"/>
      <c r="F40" s="105"/>
      <c r="G40" s="109"/>
      <c r="H40" s="109"/>
      <c r="I40" s="109"/>
      <c r="J40" s="112"/>
      <c r="K40" s="115"/>
    </row>
    <row r="41" spans="1:13" ht="19.5" customHeight="1">
      <c r="A41" s="103"/>
      <c r="B41" s="95"/>
      <c r="C41" s="95"/>
      <c r="D41" s="95"/>
      <c r="E41" s="95"/>
      <c r="F41" s="95"/>
      <c r="G41" s="110"/>
      <c r="H41" s="110"/>
      <c r="I41" s="110"/>
      <c r="J41" s="113"/>
      <c r="K41" s="116"/>
      <c r="M41" s="11"/>
    </row>
    <row r="42" spans="1:13" ht="13.15" customHeight="1">
      <c r="A42" s="36">
        <v>1</v>
      </c>
      <c r="B42" s="37" t="s">
        <v>105</v>
      </c>
      <c r="C42" s="66">
        <v>5233</v>
      </c>
      <c r="D42" s="49">
        <v>2068.1</v>
      </c>
      <c r="E42" s="31">
        <v>90</v>
      </c>
      <c r="F42" s="31">
        <v>1986</v>
      </c>
      <c r="G42" s="49">
        <v>26</v>
      </c>
      <c r="H42" s="72">
        <v>18.48</v>
      </c>
      <c r="I42" s="32">
        <v>1</v>
      </c>
      <c r="J42" s="69" t="s">
        <v>38</v>
      </c>
      <c r="K42" s="57">
        <f t="shared" ref="K42:K43" si="2">D42*H42</f>
        <v>38218.487999999998</v>
      </c>
      <c r="M42" s="11"/>
    </row>
    <row r="43" spans="1:13" ht="12.75">
      <c r="A43" s="19">
        <v>2</v>
      </c>
      <c r="B43" s="2" t="s">
        <v>208</v>
      </c>
      <c r="C43" s="66">
        <v>281.8</v>
      </c>
      <c r="D43" s="19">
        <v>235.3</v>
      </c>
      <c r="E43" s="19">
        <v>4</v>
      </c>
      <c r="F43" s="19">
        <v>1951</v>
      </c>
      <c r="G43" s="19">
        <f>2012-F43</f>
        <v>61</v>
      </c>
      <c r="H43" s="72">
        <v>18.48</v>
      </c>
      <c r="I43" s="8">
        <v>1</v>
      </c>
      <c r="J43" s="19" t="s">
        <v>32</v>
      </c>
      <c r="K43" s="57">
        <f t="shared" si="2"/>
        <v>4348.3440000000001</v>
      </c>
    </row>
    <row r="44" spans="1:13" s="11" customFormat="1" ht="13.5" thickBot="1">
      <c r="A44" s="35"/>
      <c r="B44" s="20" t="s">
        <v>13</v>
      </c>
      <c r="C44" s="21">
        <f>SUM(C42:C43)</f>
        <v>5514.8</v>
      </c>
      <c r="D44" s="21">
        <f>SUM(D42:D43)</f>
        <v>2303.4</v>
      </c>
      <c r="E44" s="21">
        <v>94</v>
      </c>
      <c r="F44" s="21"/>
      <c r="G44" s="21"/>
      <c r="H44" s="21"/>
      <c r="I44" s="22"/>
      <c r="J44" s="21"/>
      <c r="K44" s="29">
        <f>SUM(K42:K43)</f>
        <v>42566.831999999995</v>
      </c>
      <c r="L44" s="14"/>
    </row>
    <row r="45" spans="1:13" s="11" customFormat="1" ht="16.5" thickBot="1">
      <c r="A45" s="96" t="s">
        <v>39</v>
      </c>
      <c r="B45" s="97"/>
      <c r="C45" s="97"/>
      <c r="D45" s="97"/>
      <c r="E45" s="97"/>
      <c r="F45" s="97"/>
      <c r="G45" s="97"/>
      <c r="H45" s="97"/>
      <c r="I45" s="97"/>
      <c r="J45" s="97"/>
      <c r="K45" s="98"/>
      <c r="L45" s="14"/>
    </row>
    <row r="46" spans="1:13" s="11" customFormat="1" ht="12.75">
      <c r="A46" s="101" t="s">
        <v>0</v>
      </c>
      <c r="B46" s="104" t="s">
        <v>1</v>
      </c>
      <c r="C46" s="106" t="s">
        <v>2</v>
      </c>
      <c r="D46" s="107"/>
      <c r="E46" s="104" t="s">
        <v>3</v>
      </c>
      <c r="F46" s="104" t="s">
        <v>4</v>
      </c>
      <c r="G46" s="108" t="s">
        <v>5</v>
      </c>
      <c r="H46" s="108" t="s">
        <v>6</v>
      </c>
      <c r="I46" s="108" t="s">
        <v>7</v>
      </c>
      <c r="J46" s="111" t="s">
        <v>8</v>
      </c>
      <c r="K46" s="114" t="s">
        <v>9</v>
      </c>
      <c r="L46" s="14"/>
    </row>
    <row r="47" spans="1:13" s="11" customFormat="1" ht="12.75">
      <c r="A47" s="102"/>
      <c r="B47" s="105"/>
      <c r="C47" s="94" t="s">
        <v>10</v>
      </c>
      <c r="D47" s="94" t="s">
        <v>11</v>
      </c>
      <c r="E47" s="105"/>
      <c r="F47" s="105"/>
      <c r="G47" s="109"/>
      <c r="H47" s="109"/>
      <c r="I47" s="109"/>
      <c r="J47" s="112"/>
      <c r="K47" s="115"/>
      <c r="L47" s="14"/>
    </row>
    <row r="48" spans="1:13" s="11" customFormat="1" ht="19.899999999999999" customHeight="1">
      <c r="A48" s="103"/>
      <c r="B48" s="95"/>
      <c r="C48" s="95"/>
      <c r="D48" s="95"/>
      <c r="E48" s="95"/>
      <c r="F48" s="95"/>
      <c r="G48" s="110"/>
      <c r="H48" s="110"/>
      <c r="I48" s="110"/>
      <c r="J48" s="113"/>
      <c r="K48" s="116"/>
      <c r="L48" s="14"/>
    </row>
    <row r="49" spans="1:12" s="11" customFormat="1" ht="12.75">
      <c r="A49" s="19">
        <v>1</v>
      </c>
      <c r="B49" s="38" t="s">
        <v>106</v>
      </c>
      <c r="C49" s="55">
        <v>304.39999999999998</v>
      </c>
      <c r="D49" s="41">
        <v>161.69999999999999</v>
      </c>
      <c r="E49" s="41">
        <v>6</v>
      </c>
      <c r="F49" s="41">
        <v>1933</v>
      </c>
      <c r="G49" s="41">
        <v>72</v>
      </c>
      <c r="H49" s="41">
        <v>19.27</v>
      </c>
      <c r="I49" s="39">
        <v>1</v>
      </c>
      <c r="J49" s="69" t="s">
        <v>23</v>
      </c>
      <c r="K49" s="57">
        <f t="shared" ref="K49:K50" si="3">D49*H49</f>
        <v>3115.9589999999998</v>
      </c>
      <c r="L49" s="14"/>
    </row>
    <row r="50" spans="1:12" s="11" customFormat="1" ht="12.75">
      <c r="A50" s="19">
        <v>2</v>
      </c>
      <c r="B50" s="38" t="s">
        <v>107</v>
      </c>
      <c r="C50" s="55">
        <v>272.7</v>
      </c>
      <c r="D50" s="41">
        <v>272.7</v>
      </c>
      <c r="E50" s="41">
        <v>8</v>
      </c>
      <c r="F50" s="41">
        <v>1954</v>
      </c>
      <c r="G50" s="41">
        <v>83</v>
      </c>
      <c r="H50" s="41">
        <v>19.27</v>
      </c>
      <c r="I50" s="39">
        <v>1</v>
      </c>
      <c r="J50" s="19" t="s">
        <v>12</v>
      </c>
      <c r="K50" s="57">
        <f t="shared" si="3"/>
        <v>5254.9290000000001</v>
      </c>
      <c r="L50" s="14"/>
    </row>
    <row r="51" spans="1:12" s="11" customFormat="1" ht="12.75">
      <c r="A51" s="35"/>
      <c r="B51" s="20" t="s">
        <v>13</v>
      </c>
      <c r="C51" s="21">
        <f>SUM(C49:C50)</f>
        <v>577.09999999999991</v>
      </c>
      <c r="D51" s="21">
        <f>SUM(D49:D50)</f>
        <v>434.4</v>
      </c>
      <c r="E51" s="21">
        <f>SUM(E49:E50)</f>
        <v>14</v>
      </c>
      <c r="F51" s="21"/>
      <c r="G51" s="21"/>
      <c r="H51" s="21"/>
      <c r="I51" s="22"/>
      <c r="J51" s="21"/>
      <c r="K51" s="23">
        <f>SUM(K49:K50)</f>
        <v>8370.887999999999</v>
      </c>
      <c r="L51" s="14"/>
    </row>
    <row r="52" spans="1:12" s="11" customFormat="1" ht="16.5" thickBot="1">
      <c r="A52" s="96" t="s">
        <v>40</v>
      </c>
      <c r="B52" s="97"/>
      <c r="C52" s="97"/>
      <c r="D52" s="97"/>
      <c r="E52" s="97"/>
      <c r="F52" s="97"/>
      <c r="G52" s="97"/>
      <c r="H52" s="97"/>
      <c r="I52" s="97"/>
      <c r="J52" s="97"/>
      <c r="K52" s="98"/>
      <c r="L52" s="14"/>
    </row>
    <row r="53" spans="1:12" s="11" customFormat="1" ht="12.75">
      <c r="A53" s="101" t="s">
        <v>0</v>
      </c>
      <c r="B53" s="104" t="s">
        <v>1</v>
      </c>
      <c r="C53" s="106" t="s">
        <v>2</v>
      </c>
      <c r="D53" s="107"/>
      <c r="E53" s="104" t="s">
        <v>3</v>
      </c>
      <c r="F53" s="104" t="s">
        <v>4</v>
      </c>
      <c r="G53" s="108" t="s">
        <v>5</v>
      </c>
      <c r="H53" s="108" t="s">
        <v>6</v>
      </c>
      <c r="I53" s="108" t="s">
        <v>7</v>
      </c>
      <c r="J53" s="111" t="s">
        <v>8</v>
      </c>
      <c r="K53" s="114" t="s">
        <v>9</v>
      </c>
      <c r="L53" s="14"/>
    </row>
    <row r="54" spans="1:12" s="11" customFormat="1" ht="12.75">
      <c r="A54" s="102"/>
      <c r="B54" s="105"/>
      <c r="C54" s="94" t="s">
        <v>10</v>
      </c>
      <c r="D54" s="94" t="s">
        <v>11</v>
      </c>
      <c r="E54" s="105"/>
      <c r="F54" s="105"/>
      <c r="G54" s="109"/>
      <c r="H54" s="109"/>
      <c r="I54" s="109"/>
      <c r="J54" s="112"/>
      <c r="K54" s="115"/>
      <c r="L54" s="14"/>
    </row>
    <row r="55" spans="1:12" s="11" customFormat="1" ht="24.75" customHeight="1">
      <c r="A55" s="103"/>
      <c r="B55" s="95"/>
      <c r="C55" s="95"/>
      <c r="D55" s="95"/>
      <c r="E55" s="95"/>
      <c r="F55" s="95"/>
      <c r="G55" s="110"/>
      <c r="H55" s="110"/>
      <c r="I55" s="110"/>
      <c r="J55" s="113"/>
      <c r="K55" s="116"/>
      <c r="L55" s="14"/>
    </row>
    <row r="56" spans="1:12" s="11" customFormat="1" ht="13.15" customHeight="1">
      <c r="A56" s="19">
        <v>1</v>
      </c>
      <c r="B56" s="2" t="s">
        <v>209</v>
      </c>
      <c r="C56" s="66">
        <v>315.5</v>
      </c>
      <c r="D56" s="66">
        <v>315.5</v>
      </c>
      <c r="E56" s="41">
        <v>6</v>
      </c>
      <c r="F56" s="41">
        <v>1957</v>
      </c>
      <c r="G56" s="41">
        <v>62</v>
      </c>
      <c r="H56" s="50">
        <v>19.55</v>
      </c>
      <c r="I56" s="41">
        <v>1</v>
      </c>
      <c r="J56" s="19" t="s">
        <v>14</v>
      </c>
      <c r="K56" s="57">
        <f t="shared" ref="K56" si="4">D56*H56</f>
        <v>6168.0250000000005</v>
      </c>
      <c r="L56" s="14"/>
    </row>
    <row r="57" spans="1:12" s="11" customFormat="1" ht="13.15" customHeight="1">
      <c r="A57" s="35"/>
      <c r="B57" s="20" t="s">
        <v>13</v>
      </c>
      <c r="C57" s="21">
        <f>SUM(C52:C56)</f>
        <v>315.5</v>
      </c>
      <c r="D57" s="21">
        <f>SUM(D56:D56)</f>
        <v>315.5</v>
      </c>
      <c r="E57" s="43">
        <v>6</v>
      </c>
      <c r="F57" s="21"/>
      <c r="G57" s="21"/>
      <c r="H57" s="21"/>
      <c r="I57" s="22"/>
      <c r="J57" s="21"/>
      <c r="K57" s="23">
        <f>SUM(K56:K56)</f>
        <v>6168.0250000000005</v>
      </c>
      <c r="L57" s="14"/>
    </row>
    <row r="58" spans="1:12" s="11" customFormat="1" ht="27" customHeight="1" thickBot="1">
      <c r="A58" s="96" t="s">
        <v>41</v>
      </c>
      <c r="B58" s="97"/>
      <c r="C58" s="97"/>
      <c r="D58" s="97"/>
      <c r="E58" s="97"/>
      <c r="F58" s="97"/>
      <c r="G58" s="97"/>
      <c r="H58" s="97"/>
      <c r="I58" s="97"/>
      <c r="J58" s="97"/>
      <c r="K58" s="98"/>
      <c r="L58" s="14"/>
    </row>
    <row r="59" spans="1:12" s="11" customFormat="1" ht="13.15" customHeight="1">
      <c r="A59" s="101" t="s">
        <v>0</v>
      </c>
      <c r="B59" s="104" t="s">
        <v>1</v>
      </c>
      <c r="C59" s="106" t="s">
        <v>2</v>
      </c>
      <c r="D59" s="107"/>
      <c r="E59" s="104" t="s">
        <v>3</v>
      </c>
      <c r="F59" s="104" t="s">
        <v>4</v>
      </c>
      <c r="G59" s="108" t="s">
        <v>5</v>
      </c>
      <c r="H59" s="108" t="s">
        <v>6</v>
      </c>
      <c r="I59" s="108" t="s">
        <v>7</v>
      </c>
      <c r="J59" s="111" t="s">
        <v>8</v>
      </c>
      <c r="K59" s="114" t="s">
        <v>9</v>
      </c>
      <c r="L59" s="14"/>
    </row>
    <row r="60" spans="1:12" s="11" customFormat="1" ht="13.15" customHeight="1">
      <c r="A60" s="102"/>
      <c r="B60" s="105"/>
      <c r="C60" s="94" t="s">
        <v>10</v>
      </c>
      <c r="D60" s="94" t="s">
        <v>11</v>
      </c>
      <c r="E60" s="105"/>
      <c r="F60" s="105"/>
      <c r="G60" s="109"/>
      <c r="H60" s="109"/>
      <c r="I60" s="109"/>
      <c r="J60" s="112"/>
      <c r="K60" s="115"/>
      <c r="L60" s="14"/>
    </row>
    <row r="61" spans="1:12" s="11" customFormat="1" ht="21.75" customHeight="1">
      <c r="A61" s="103"/>
      <c r="B61" s="95"/>
      <c r="C61" s="95"/>
      <c r="D61" s="95"/>
      <c r="E61" s="95"/>
      <c r="F61" s="95"/>
      <c r="G61" s="110"/>
      <c r="H61" s="110"/>
      <c r="I61" s="110"/>
      <c r="J61" s="113"/>
      <c r="K61" s="116"/>
      <c r="L61" s="14"/>
    </row>
    <row r="62" spans="1:12" s="11" customFormat="1" ht="13.15" customHeight="1">
      <c r="A62" s="19">
        <v>1</v>
      </c>
      <c r="B62" s="38" t="s">
        <v>108</v>
      </c>
      <c r="C62" s="55">
        <v>2700.1</v>
      </c>
      <c r="D62" s="41">
        <v>1661.8</v>
      </c>
      <c r="E62" s="41">
        <v>136</v>
      </c>
      <c r="F62" s="41">
        <v>1987</v>
      </c>
      <c r="G62" s="41">
        <v>21</v>
      </c>
      <c r="H62" s="50">
        <v>20.02</v>
      </c>
      <c r="I62" s="39">
        <v>1</v>
      </c>
      <c r="J62" s="69" t="s">
        <v>56</v>
      </c>
      <c r="K62" s="57">
        <v>33269.230000000003</v>
      </c>
      <c r="L62" s="14"/>
    </row>
    <row r="63" spans="1:12" s="11" customFormat="1" ht="13.15" customHeight="1">
      <c r="A63" s="19">
        <v>2</v>
      </c>
      <c r="B63" s="38" t="s">
        <v>210</v>
      </c>
      <c r="C63" s="55">
        <v>559.1</v>
      </c>
      <c r="D63" s="41">
        <v>479.1</v>
      </c>
      <c r="E63" s="41">
        <v>10</v>
      </c>
      <c r="F63" s="41">
        <v>1958</v>
      </c>
      <c r="G63" s="41">
        <v>54</v>
      </c>
      <c r="H63" s="50">
        <v>20.02</v>
      </c>
      <c r="I63" s="39">
        <v>1</v>
      </c>
      <c r="J63" s="69" t="s">
        <v>22</v>
      </c>
      <c r="K63" s="57">
        <f t="shared" ref="K63:K64" si="5">D63*H63</f>
        <v>9591.5820000000003</v>
      </c>
      <c r="L63" s="14"/>
    </row>
    <row r="64" spans="1:12" s="11" customFormat="1" ht="13.15" customHeight="1">
      <c r="A64" s="19">
        <v>3</v>
      </c>
      <c r="B64" s="38" t="s">
        <v>211</v>
      </c>
      <c r="C64" s="55">
        <v>558.5</v>
      </c>
      <c r="D64" s="41">
        <v>479.7</v>
      </c>
      <c r="E64" s="41">
        <v>10</v>
      </c>
      <c r="F64" s="41">
        <v>1938</v>
      </c>
      <c r="G64" s="41">
        <v>74</v>
      </c>
      <c r="H64" s="50">
        <v>20.02</v>
      </c>
      <c r="I64" s="39">
        <v>1</v>
      </c>
      <c r="J64" s="19" t="s">
        <v>22</v>
      </c>
      <c r="K64" s="57">
        <f t="shared" si="5"/>
        <v>9603.5939999999991</v>
      </c>
      <c r="L64" s="14"/>
    </row>
    <row r="65" spans="1:12" s="11" customFormat="1" ht="13.15" customHeight="1">
      <c r="A65" s="19">
        <v>4</v>
      </c>
      <c r="B65" s="38" t="s">
        <v>109</v>
      </c>
      <c r="C65" s="55">
        <v>375.6</v>
      </c>
      <c r="D65" s="41">
        <v>315.2</v>
      </c>
      <c r="E65" s="41">
        <v>12</v>
      </c>
      <c r="F65" s="41">
        <v>1938</v>
      </c>
      <c r="G65" s="41">
        <v>74</v>
      </c>
      <c r="H65" s="50">
        <v>20.02</v>
      </c>
      <c r="I65" s="39">
        <v>1</v>
      </c>
      <c r="J65" s="19" t="s">
        <v>93</v>
      </c>
      <c r="K65" s="57">
        <f t="shared" ref="K65:K66" si="6">D65*H65</f>
        <v>6310.3040000000001</v>
      </c>
      <c r="L65" s="14"/>
    </row>
    <row r="66" spans="1:12" s="11" customFormat="1" ht="13.15" customHeight="1">
      <c r="A66" s="19">
        <v>5</v>
      </c>
      <c r="B66" s="38" t="s">
        <v>110</v>
      </c>
      <c r="C66" s="55">
        <v>618.6</v>
      </c>
      <c r="D66" s="41">
        <v>459.2</v>
      </c>
      <c r="E66" s="41">
        <v>12</v>
      </c>
      <c r="F66" s="41">
        <v>1957</v>
      </c>
      <c r="G66" s="41">
        <v>45</v>
      </c>
      <c r="H66" s="50">
        <v>20.02</v>
      </c>
      <c r="I66" s="39">
        <v>1</v>
      </c>
      <c r="J66" s="19" t="s">
        <v>93</v>
      </c>
      <c r="K66" s="57">
        <f t="shared" si="6"/>
        <v>9193.1839999999993</v>
      </c>
      <c r="L66" s="14"/>
    </row>
    <row r="67" spans="1:12" s="11" customFormat="1" ht="13.15" customHeight="1">
      <c r="A67" s="35"/>
      <c r="B67" s="20" t="s">
        <v>13</v>
      </c>
      <c r="C67" s="21">
        <f>SUM(C62:C66)</f>
        <v>4811.9000000000005</v>
      </c>
      <c r="D67" s="21">
        <f>SUM(D62:D66)</f>
        <v>3394.9999999999995</v>
      </c>
      <c r="E67" s="43">
        <f>SUM(E62:E66)</f>
        <v>180</v>
      </c>
      <c r="F67" s="21"/>
      <c r="G67" s="21"/>
      <c r="H67" s="21"/>
      <c r="I67" s="22"/>
      <c r="J67" s="21"/>
      <c r="K67" s="23">
        <v>67967.88</v>
      </c>
      <c r="L67" s="14"/>
    </row>
    <row r="68" spans="1:12" s="11" customFormat="1" ht="16.5" thickBot="1">
      <c r="A68" s="96" t="s">
        <v>42</v>
      </c>
      <c r="B68" s="97"/>
      <c r="C68" s="97"/>
      <c r="D68" s="97"/>
      <c r="E68" s="97"/>
      <c r="F68" s="97"/>
      <c r="G68" s="97"/>
      <c r="H68" s="97"/>
      <c r="I68" s="97"/>
      <c r="J68" s="97"/>
      <c r="K68" s="98"/>
      <c r="L68" s="14"/>
    </row>
    <row r="69" spans="1:12" s="11" customFormat="1" ht="12.75">
      <c r="A69" s="101" t="s">
        <v>0</v>
      </c>
      <c r="B69" s="104" t="s">
        <v>1</v>
      </c>
      <c r="C69" s="106" t="s">
        <v>2</v>
      </c>
      <c r="D69" s="107"/>
      <c r="E69" s="104" t="s">
        <v>3</v>
      </c>
      <c r="F69" s="104" t="s">
        <v>4</v>
      </c>
      <c r="G69" s="108" t="s">
        <v>5</v>
      </c>
      <c r="H69" s="108" t="s">
        <v>6</v>
      </c>
      <c r="I69" s="108" t="s">
        <v>7</v>
      </c>
      <c r="J69" s="111" t="s">
        <v>8</v>
      </c>
      <c r="K69" s="114" t="s">
        <v>9</v>
      </c>
      <c r="L69" s="14"/>
    </row>
    <row r="70" spans="1:12" s="11" customFormat="1" ht="12.75">
      <c r="A70" s="102"/>
      <c r="B70" s="105"/>
      <c r="C70" s="94" t="s">
        <v>10</v>
      </c>
      <c r="D70" s="94" t="s">
        <v>11</v>
      </c>
      <c r="E70" s="105"/>
      <c r="F70" s="105"/>
      <c r="G70" s="109"/>
      <c r="H70" s="109"/>
      <c r="I70" s="109"/>
      <c r="J70" s="112"/>
      <c r="K70" s="115"/>
      <c r="L70" s="14"/>
    </row>
    <row r="71" spans="1:12" s="11" customFormat="1" ht="21" customHeight="1">
      <c r="A71" s="103"/>
      <c r="B71" s="95"/>
      <c r="C71" s="95"/>
      <c r="D71" s="95"/>
      <c r="E71" s="95"/>
      <c r="F71" s="95"/>
      <c r="G71" s="110"/>
      <c r="H71" s="110"/>
      <c r="I71" s="110"/>
      <c r="J71" s="113"/>
      <c r="K71" s="116"/>
      <c r="L71" s="14"/>
    </row>
    <row r="72" spans="1:12" s="11" customFormat="1" ht="13.15" customHeight="1">
      <c r="A72" s="19">
        <v>1</v>
      </c>
      <c r="B72" s="44" t="s">
        <v>190</v>
      </c>
      <c r="C72" s="41">
        <v>102.8</v>
      </c>
      <c r="D72" s="41">
        <v>102.8</v>
      </c>
      <c r="E72" s="41">
        <v>4</v>
      </c>
      <c r="F72" s="41">
        <v>1960</v>
      </c>
      <c r="G72" s="41">
        <v>58</v>
      </c>
      <c r="H72" s="41">
        <v>18.16</v>
      </c>
      <c r="I72" s="41">
        <v>4</v>
      </c>
      <c r="J72" s="19" t="s">
        <v>14</v>
      </c>
      <c r="K72" s="57">
        <f t="shared" ref="K72:K74" si="7">D72*H72</f>
        <v>1866.848</v>
      </c>
      <c r="L72" s="14"/>
    </row>
    <row r="73" spans="1:12" s="11" customFormat="1" ht="13.15" customHeight="1">
      <c r="A73" s="19">
        <v>2</v>
      </c>
      <c r="B73" s="44" t="s">
        <v>191</v>
      </c>
      <c r="C73" s="41">
        <v>101.1</v>
      </c>
      <c r="D73" s="41">
        <v>101.1</v>
      </c>
      <c r="E73" s="41">
        <v>4</v>
      </c>
      <c r="F73" s="41">
        <v>1960</v>
      </c>
      <c r="G73" s="41">
        <v>58</v>
      </c>
      <c r="H73" s="41">
        <v>18.16</v>
      </c>
      <c r="I73" s="41">
        <v>4</v>
      </c>
      <c r="J73" s="19" t="s">
        <v>14</v>
      </c>
      <c r="K73" s="57">
        <f t="shared" si="7"/>
        <v>1835.9759999999999</v>
      </c>
      <c r="L73" s="14"/>
    </row>
    <row r="74" spans="1:12" s="11" customFormat="1" ht="12.75">
      <c r="A74" s="19">
        <v>3</v>
      </c>
      <c r="B74" s="44" t="s">
        <v>192</v>
      </c>
      <c r="C74" s="41">
        <v>90</v>
      </c>
      <c r="D74" s="41">
        <v>90</v>
      </c>
      <c r="E74" s="41">
        <v>2</v>
      </c>
      <c r="F74" s="41">
        <v>1969</v>
      </c>
      <c r="G74" s="41">
        <v>48</v>
      </c>
      <c r="H74" s="41">
        <v>18.16</v>
      </c>
      <c r="I74" s="41">
        <v>4</v>
      </c>
      <c r="J74" s="19" t="s">
        <v>12</v>
      </c>
      <c r="K74" s="57">
        <f t="shared" si="7"/>
        <v>1634.4</v>
      </c>
      <c r="L74" s="14"/>
    </row>
    <row r="75" spans="1:12" s="11" customFormat="1" ht="12.75">
      <c r="A75" s="35"/>
      <c r="B75" s="20" t="s">
        <v>13</v>
      </c>
      <c r="C75" s="21">
        <f>SUM(C72:C74)</f>
        <v>293.89999999999998</v>
      </c>
      <c r="D75" s="21">
        <f>SUM(D72:D74)</f>
        <v>293.89999999999998</v>
      </c>
      <c r="E75" s="21">
        <v>10</v>
      </c>
      <c r="F75" s="40"/>
      <c r="G75" s="40"/>
      <c r="H75" s="40"/>
      <c r="I75" s="39"/>
      <c r="J75" s="40"/>
      <c r="K75" s="23">
        <v>5337.23</v>
      </c>
      <c r="L75" s="14"/>
    </row>
    <row r="76" spans="1:12" s="11" customFormat="1" ht="16.5" thickBot="1">
      <c r="A76" s="96" t="s">
        <v>43</v>
      </c>
      <c r="B76" s="97"/>
      <c r="C76" s="97"/>
      <c r="D76" s="97"/>
      <c r="E76" s="97"/>
      <c r="F76" s="97"/>
      <c r="G76" s="97"/>
      <c r="H76" s="97"/>
      <c r="I76" s="97"/>
      <c r="J76" s="97"/>
      <c r="K76" s="98"/>
      <c r="L76" s="14"/>
    </row>
    <row r="77" spans="1:12" s="11" customFormat="1" ht="12.75">
      <c r="A77" s="101" t="s">
        <v>0</v>
      </c>
      <c r="B77" s="104" t="s">
        <v>1</v>
      </c>
      <c r="C77" s="106" t="s">
        <v>2</v>
      </c>
      <c r="D77" s="107"/>
      <c r="E77" s="104" t="s">
        <v>3</v>
      </c>
      <c r="F77" s="104" t="s">
        <v>4</v>
      </c>
      <c r="G77" s="108" t="s">
        <v>5</v>
      </c>
      <c r="H77" s="108" t="s">
        <v>6</v>
      </c>
      <c r="I77" s="108" t="s">
        <v>7</v>
      </c>
      <c r="J77" s="111" t="s">
        <v>8</v>
      </c>
      <c r="K77" s="114" t="s">
        <v>9</v>
      </c>
      <c r="L77" s="14"/>
    </row>
    <row r="78" spans="1:12" s="11" customFormat="1" ht="12.75">
      <c r="A78" s="102"/>
      <c r="B78" s="105"/>
      <c r="C78" s="94" t="s">
        <v>10</v>
      </c>
      <c r="D78" s="94" t="s">
        <v>11</v>
      </c>
      <c r="E78" s="105"/>
      <c r="F78" s="105"/>
      <c r="G78" s="109"/>
      <c r="H78" s="109"/>
      <c r="I78" s="109"/>
      <c r="J78" s="112"/>
      <c r="K78" s="115"/>
      <c r="L78" s="14"/>
    </row>
    <row r="79" spans="1:12" s="11" customFormat="1" ht="19.5" customHeight="1">
      <c r="A79" s="103"/>
      <c r="B79" s="95"/>
      <c r="C79" s="95"/>
      <c r="D79" s="95"/>
      <c r="E79" s="95"/>
      <c r="F79" s="95"/>
      <c r="G79" s="110"/>
      <c r="H79" s="110"/>
      <c r="I79" s="110"/>
      <c r="J79" s="113"/>
      <c r="K79" s="116"/>
      <c r="L79" s="14"/>
    </row>
    <row r="80" spans="1:12" s="11" customFormat="1" ht="12.75">
      <c r="A80" s="36">
        <v>1</v>
      </c>
      <c r="B80" s="80" t="s">
        <v>111</v>
      </c>
      <c r="C80" s="54">
        <v>107</v>
      </c>
      <c r="D80" s="79">
        <v>107</v>
      </c>
      <c r="E80" s="46">
        <v>4</v>
      </c>
      <c r="F80" s="46">
        <v>1959</v>
      </c>
      <c r="G80" s="79">
        <v>66</v>
      </c>
      <c r="H80" s="72">
        <v>18.2</v>
      </c>
      <c r="I80" s="46">
        <v>4</v>
      </c>
      <c r="J80" s="55" t="s">
        <v>44</v>
      </c>
      <c r="K80" s="57">
        <f t="shared" ref="K80:K89" si="8">D80*H80</f>
        <v>1947.3999999999999</v>
      </c>
      <c r="L80" s="14"/>
    </row>
    <row r="81" spans="1:12" s="11" customFormat="1" ht="12.75">
      <c r="A81" s="36">
        <v>2</v>
      </c>
      <c r="B81" s="81" t="s">
        <v>112</v>
      </c>
      <c r="C81" s="54">
        <v>411</v>
      </c>
      <c r="D81" s="79">
        <v>411</v>
      </c>
      <c r="E81" s="46">
        <v>4</v>
      </c>
      <c r="F81" s="46">
        <v>1954</v>
      </c>
      <c r="G81" s="79">
        <v>57</v>
      </c>
      <c r="H81" s="72">
        <v>18.2</v>
      </c>
      <c r="I81" s="46">
        <v>4</v>
      </c>
      <c r="J81" s="55" t="s">
        <v>12</v>
      </c>
      <c r="K81" s="57">
        <f t="shared" si="8"/>
        <v>7480.2</v>
      </c>
      <c r="L81" s="14"/>
    </row>
    <row r="82" spans="1:12" s="11" customFormat="1" ht="12.75">
      <c r="A82" s="36">
        <v>3</v>
      </c>
      <c r="B82" s="81" t="s">
        <v>113</v>
      </c>
      <c r="C82" s="54">
        <v>106.5</v>
      </c>
      <c r="D82" s="79">
        <v>106.5</v>
      </c>
      <c r="E82" s="46">
        <v>4</v>
      </c>
      <c r="F82" s="46">
        <v>1958</v>
      </c>
      <c r="G82" s="79">
        <v>62</v>
      </c>
      <c r="H82" s="72">
        <v>18.2</v>
      </c>
      <c r="I82" s="46">
        <v>4</v>
      </c>
      <c r="J82" s="55" t="s">
        <v>45</v>
      </c>
      <c r="K82" s="57">
        <f t="shared" si="8"/>
        <v>1938.3</v>
      </c>
      <c r="L82" s="14"/>
    </row>
    <row r="83" spans="1:12" s="11" customFormat="1" ht="12.75">
      <c r="A83" s="36">
        <v>4</v>
      </c>
      <c r="B83" s="81" t="s">
        <v>114</v>
      </c>
      <c r="C83" s="54">
        <v>100.1</v>
      </c>
      <c r="D83" s="79">
        <v>100.1</v>
      </c>
      <c r="E83" s="46">
        <v>4</v>
      </c>
      <c r="F83" s="46">
        <v>1957</v>
      </c>
      <c r="G83" s="79">
        <v>62</v>
      </c>
      <c r="H83" s="72">
        <v>18.2</v>
      </c>
      <c r="I83" s="46">
        <v>4</v>
      </c>
      <c r="J83" s="55" t="s">
        <v>46</v>
      </c>
      <c r="K83" s="57">
        <f t="shared" si="8"/>
        <v>1821.82</v>
      </c>
      <c r="L83" s="14"/>
    </row>
    <row r="84" spans="1:12" s="11" customFormat="1" ht="12.75">
      <c r="A84" s="36">
        <v>5</v>
      </c>
      <c r="B84" s="81" t="s">
        <v>115</v>
      </c>
      <c r="C84" s="55">
        <v>137.9</v>
      </c>
      <c r="D84" s="79">
        <v>135.19999999999999</v>
      </c>
      <c r="E84" s="46">
        <v>2</v>
      </c>
      <c r="F84" s="46">
        <v>1960</v>
      </c>
      <c r="G84" s="79">
        <v>64</v>
      </c>
      <c r="H84" s="72">
        <v>18.2</v>
      </c>
      <c r="I84" s="46">
        <v>4</v>
      </c>
      <c r="J84" s="55" t="s">
        <v>47</v>
      </c>
      <c r="K84" s="57">
        <f t="shared" si="8"/>
        <v>2460.64</v>
      </c>
      <c r="L84" s="14"/>
    </row>
    <row r="85" spans="1:12" s="11" customFormat="1" ht="12.75">
      <c r="A85" s="36">
        <v>6</v>
      </c>
      <c r="B85" s="81" t="s">
        <v>120</v>
      </c>
      <c r="C85" s="55">
        <v>107.8</v>
      </c>
      <c r="D85" s="79">
        <v>107.1</v>
      </c>
      <c r="E85" s="46">
        <v>2</v>
      </c>
      <c r="F85" s="46">
        <v>1957</v>
      </c>
      <c r="G85" s="79">
        <v>59</v>
      </c>
      <c r="H85" s="72">
        <v>18.2</v>
      </c>
      <c r="I85" s="46">
        <v>4</v>
      </c>
      <c r="J85" s="55" t="s">
        <v>12</v>
      </c>
      <c r="K85" s="57">
        <f t="shared" si="8"/>
        <v>1949.2199999999998</v>
      </c>
      <c r="L85" s="14"/>
    </row>
    <row r="86" spans="1:12" s="11" customFormat="1" ht="12.75">
      <c r="A86" s="53">
        <v>7</v>
      </c>
      <c r="B86" s="81" t="s">
        <v>119</v>
      </c>
      <c r="C86" s="55">
        <v>107.4</v>
      </c>
      <c r="D86" s="53">
        <v>107.4</v>
      </c>
      <c r="E86" s="46">
        <v>2</v>
      </c>
      <c r="F86" s="46">
        <v>1958</v>
      </c>
      <c r="G86" s="53">
        <v>53</v>
      </c>
      <c r="H86" s="72">
        <v>18.2</v>
      </c>
      <c r="I86" s="46">
        <v>4</v>
      </c>
      <c r="J86" s="55" t="s">
        <v>48</v>
      </c>
      <c r="K86" s="57">
        <f t="shared" si="8"/>
        <v>1954.68</v>
      </c>
      <c r="L86" s="14"/>
    </row>
    <row r="87" spans="1:12" s="11" customFormat="1" ht="12.75">
      <c r="A87" s="19">
        <v>8</v>
      </c>
      <c r="B87" s="81" t="s">
        <v>118</v>
      </c>
      <c r="C87" s="56">
        <v>106</v>
      </c>
      <c r="D87" s="41">
        <v>106</v>
      </c>
      <c r="E87" s="46">
        <v>2</v>
      </c>
      <c r="F87" s="46">
        <v>1957</v>
      </c>
      <c r="G87" s="41">
        <v>64</v>
      </c>
      <c r="H87" s="72">
        <v>18.2</v>
      </c>
      <c r="I87" s="46">
        <v>4</v>
      </c>
      <c r="J87" s="55" t="s">
        <v>12</v>
      </c>
      <c r="K87" s="57">
        <f t="shared" si="8"/>
        <v>1929.1999999999998</v>
      </c>
      <c r="L87" s="14"/>
    </row>
    <row r="88" spans="1:12" s="11" customFormat="1" ht="12.75">
      <c r="A88" s="19">
        <v>9</v>
      </c>
      <c r="B88" s="81" t="s">
        <v>117</v>
      </c>
      <c r="C88" s="55">
        <v>115.5</v>
      </c>
      <c r="D88" s="41">
        <v>115.5</v>
      </c>
      <c r="E88" s="46">
        <v>4</v>
      </c>
      <c r="F88" s="46">
        <v>1960</v>
      </c>
      <c r="G88" s="41">
        <v>64</v>
      </c>
      <c r="H88" s="72">
        <v>18.2</v>
      </c>
      <c r="I88" s="46">
        <v>4</v>
      </c>
      <c r="J88" s="55" t="s">
        <v>49</v>
      </c>
      <c r="K88" s="57">
        <f t="shared" si="8"/>
        <v>2102.1</v>
      </c>
      <c r="L88" s="14"/>
    </row>
    <row r="89" spans="1:12" s="11" customFormat="1" ht="12.75">
      <c r="A89" s="19">
        <v>10</v>
      </c>
      <c r="B89" s="80" t="s">
        <v>116</v>
      </c>
      <c r="C89" s="55">
        <v>126.1</v>
      </c>
      <c r="D89" s="41">
        <v>126.1</v>
      </c>
      <c r="E89" s="46">
        <v>4</v>
      </c>
      <c r="F89" s="46">
        <v>1956</v>
      </c>
      <c r="G89" s="41">
        <v>62</v>
      </c>
      <c r="H89" s="72">
        <v>18.2</v>
      </c>
      <c r="I89" s="46">
        <v>4</v>
      </c>
      <c r="J89" s="55" t="s">
        <v>12</v>
      </c>
      <c r="K89" s="57">
        <f t="shared" si="8"/>
        <v>2295.02</v>
      </c>
      <c r="L89" s="14"/>
    </row>
    <row r="90" spans="1:12" s="11" customFormat="1" ht="12.75">
      <c r="A90" s="35"/>
      <c r="B90" s="20" t="s">
        <v>13</v>
      </c>
      <c r="C90" s="21">
        <f>SUM(C80:C89)</f>
        <v>1425.3</v>
      </c>
      <c r="D90" s="21">
        <f>SUM(D80:D89)</f>
        <v>1421.8999999999999</v>
      </c>
      <c r="E90" s="21">
        <v>10</v>
      </c>
      <c r="F90" s="40"/>
      <c r="G90" s="40"/>
      <c r="H90" s="40"/>
      <c r="I90" s="39"/>
      <c r="J90" s="40"/>
      <c r="K90" s="23">
        <f>SUM(K80:K89)</f>
        <v>25878.579999999998</v>
      </c>
      <c r="L90" s="14"/>
    </row>
    <row r="91" spans="1:12" s="11" customFormat="1" ht="18.75" customHeight="1" thickBot="1">
      <c r="A91" s="96" t="s">
        <v>91</v>
      </c>
      <c r="B91" s="97"/>
      <c r="C91" s="97"/>
      <c r="D91" s="97"/>
      <c r="E91" s="97"/>
      <c r="F91" s="97"/>
      <c r="G91" s="97"/>
      <c r="H91" s="97"/>
      <c r="I91" s="97"/>
      <c r="J91" s="97"/>
      <c r="K91" s="98"/>
      <c r="L91" s="14"/>
    </row>
    <row r="92" spans="1:12" s="11" customFormat="1" ht="12.75">
      <c r="A92" s="101" t="s">
        <v>0</v>
      </c>
      <c r="B92" s="104" t="s">
        <v>1</v>
      </c>
      <c r="C92" s="106" t="s">
        <v>2</v>
      </c>
      <c r="D92" s="107"/>
      <c r="E92" s="104" t="s">
        <v>3</v>
      </c>
      <c r="F92" s="104" t="s">
        <v>4</v>
      </c>
      <c r="G92" s="108" t="s">
        <v>5</v>
      </c>
      <c r="H92" s="108" t="s">
        <v>6</v>
      </c>
      <c r="I92" s="108" t="s">
        <v>7</v>
      </c>
      <c r="J92" s="111" t="s">
        <v>8</v>
      </c>
      <c r="K92" s="114" t="s">
        <v>9</v>
      </c>
      <c r="L92" s="14"/>
    </row>
    <row r="93" spans="1:12" s="11" customFormat="1" ht="12.75">
      <c r="A93" s="102"/>
      <c r="B93" s="105"/>
      <c r="C93" s="94" t="s">
        <v>10</v>
      </c>
      <c r="D93" s="94" t="s">
        <v>11</v>
      </c>
      <c r="E93" s="105"/>
      <c r="F93" s="105"/>
      <c r="G93" s="109"/>
      <c r="H93" s="109"/>
      <c r="I93" s="109"/>
      <c r="J93" s="112"/>
      <c r="K93" s="115"/>
      <c r="L93" s="14"/>
    </row>
    <row r="94" spans="1:12" s="11" customFormat="1" ht="18.75" customHeight="1">
      <c r="A94" s="103"/>
      <c r="B94" s="95"/>
      <c r="C94" s="95"/>
      <c r="D94" s="95"/>
      <c r="E94" s="95"/>
      <c r="F94" s="95"/>
      <c r="G94" s="110"/>
      <c r="H94" s="110"/>
      <c r="I94" s="110"/>
      <c r="J94" s="113"/>
      <c r="K94" s="116"/>
      <c r="L94" s="14"/>
    </row>
    <row r="95" spans="1:12" s="11" customFormat="1" ht="12.75">
      <c r="A95" s="36">
        <v>1</v>
      </c>
      <c r="B95" s="81" t="s">
        <v>123</v>
      </c>
      <c r="C95" s="82">
        <v>97.6</v>
      </c>
      <c r="D95" s="79">
        <v>97.6</v>
      </c>
      <c r="E95" s="46">
        <v>2</v>
      </c>
      <c r="F95" s="46">
        <v>1964</v>
      </c>
      <c r="G95" s="79">
        <v>53</v>
      </c>
      <c r="H95" s="72">
        <v>16.100000000000001</v>
      </c>
      <c r="I95" s="46">
        <v>4</v>
      </c>
      <c r="J95" s="55" t="s">
        <v>12</v>
      </c>
      <c r="K95" s="57">
        <f t="shared" ref="K95:K101" si="9">D95*H95</f>
        <v>1571.3600000000001</v>
      </c>
      <c r="L95" s="14"/>
    </row>
    <row r="96" spans="1:12" s="11" customFormat="1" ht="12.75">
      <c r="A96" s="36">
        <v>2</v>
      </c>
      <c r="B96" s="81" t="s">
        <v>125</v>
      </c>
      <c r="C96" s="82">
        <v>221.4</v>
      </c>
      <c r="D96" s="79">
        <v>221.4</v>
      </c>
      <c r="E96" s="46">
        <v>6</v>
      </c>
      <c r="F96" s="46">
        <v>1949</v>
      </c>
      <c r="G96" s="79">
        <v>73</v>
      </c>
      <c r="H96" s="72">
        <v>16.100000000000001</v>
      </c>
      <c r="I96" s="46">
        <v>4</v>
      </c>
      <c r="J96" s="55" t="s">
        <v>50</v>
      </c>
      <c r="K96" s="57">
        <f t="shared" si="9"/>
        <v>3564.5400000000004</v>
      </c>
      <c r="L96" s="14"/>
    </row>
    <row r="97" spans="1:12" s="11" customFormat="1" ht="12.75">
      <c r="A97" s="36">
        <v>3</v>
      </c>
      <c r="B97" s="80" t="s">
        <v>124</v>
      </c>
      <c r="C97" s="82">
        <v>235.1</v>
      </c>
      <c r="D97" s="79">
        <v>235.1</v>
      </c>
      <c r="E97" s="46">
        <v>7</v>
      </c>
      <c r="F97" s="46">
        <v>1969</v>
      </c>
      <c r="G97" s="79">
        <v>50</v>
      </c>
      <c r="H97" s="72">
        <v>16.100000000000001</v>
      </c>
      <c r="I97" s="46">
        <v>4</v>
      </c>
      <c r="J97" s="55" t="s">
        <v>50</v>
      </c>
      <c r="K97" s="57">
        <f t="shared" si="9"/>
        <v>3785.11</v>
      </c>
      <c r="L97" s="14"/>
    </row>
    <row r="98" spans="1:12" s="11" customFormat="1" ht="12.75">
      <c r="A98" s="36">
        <v>4</v>
      </c>
      <c r="B98" s="80" t="s">
        <v>126</v>
      </c>
      <c r="C98" s="82">
        <v>127.2</v>
      </c>
      <c r="D98" s="79">
        <v>127.2</v>
      </c>
      <c r="E98" s="46">
        <v>4</v>
      </c>
      <c r="F98" s="46">
        <v>1960</v>
      </c>
      <c r="G98" s="79">
        <v>56</v>
      </c>
      <c r="H98" s="72">
        <v>16.100000000000001</v>
      </c>
      <c r="I98" s="46">
        <v>4</v>
      </c>
      <c r="J98" s="55" t="s">
        <v>50</v>
      </c>
      <c r="K98" s="57">
        <f t="shared" si="9"/>
        <v>2047.9200000000003</v>
      </c>
      <c r="L98" s="14"/>
    </row>
    <row r="99" spans="1:12" s="11" customFormat="1" ht="12.75">
      <c r="A99" s="36">
        <v>5</v>
      </c>
      <c r="B99" s="80" t="s">
        <v>127</v>
      </c>
      <c r="C99" s="82">
        <v>84.2</v>
      </c>
      <c r="D99" s="79">
        <v>84.2</v>
      </c>
      <c r="E99" s="46">
        <v>2</v>
      </c>
      <c r="F99" s="46">
        <v>1960</v>
      </c>
      <c r="G99" s="79">
        <v>56</v>
      </c>
      <c r="H99" s="72">
        <v>16.100000000000001</v>
      </c>
      <c r="I99" s="46">
        <v>4</v>
      </c>
      <c r="J99" s="55" t="s">
        <v>50</v>
      </c>
      <c r="K99" s="57">
        <f t="shared" si="9"/>
        <v>1355.6200000000001</v>
      </c>
      <c r="L99" s="14"/>
    </row>
    <row r="100" spans="1:12" s="11" customFormat="1" ht="12.75">
      <c r="A100" s="19">
        <v>6</v>
      </c>
      <c r="B100" s="80" t="s">
        <v>122</v>
      </c>
      <c r="C100" s="82">
        <v>394.8</v>
      </c>
      <c r="D100" s="41">
        <v>394.8</v>
      </c>
      <c r="E100" s="46">
        <v>10</v>
      </c>
      <c r="F100" s="46">
        <v>1989</v>
      </c>
      <c r="G100" s="41">
        <v>10</v>
      </c>
      <c r="H100" s="72">
        <v>16.100000000000001</v>
      </c>
      <c r="I100" s="46">
        <v>4</v>
      </c>
      <c r="J100" s="55" t="s">
        <v>50</v>
      </c>
      <c r="K100" s="57">
        <f t="shared" si="9"/>
        <v>6356.2800000000007</v>
      </c>
      <c r="L100" s="14"/>
    </row>
    <row r="101" spans="1:12" s="11" customFormat="1" ht="12.75">
      <c r="A101" s="19">
        <v>7</v>
      </c>
      <c r="B101" s="80" t="s">
        <v>121</v>
      </c>
      <c r="C101" s="82">
        <v>380.2</v>
      </c>
      <c r="D101" s="41">
        <v>380.2</v>
      </c>
      <c r="E101" s="46">
        <v>10</v>
      </c>
      <c r="F101" s="46">
        <v>1953</v>
      </c>
      <c r="G101" s="41">
        <v>57</v>
      </c>
      <c r="H101" s="72">
        <v>16.100000000000001</v>
      </c>
      <c r="I101" s="46">
        <v>4</v>
      </c>
      <c r="J101" s="55" t="s">
        <v>50</v>
      </c>
      <c r="K101" s="57">
        <f t="shared" si="9"/>
        <v>6121.22</v>
      </c>
      <c r="L101" s="14"/>
    </row>
    <row r="102" spans="1:12" s="11" customFormat="1" ht="12.75">
      <c r="A102" s="35"/>
      <c r="B102" s="20" t="s">
        <v>13</v>
      </c>
      <c r="C102" s="21">
        <f>SUM(C95:C101)</f>
        <v>1540.5000000000002</v>
      </c>
      <c r="D102" s="21">
        <f>SUM(D95:D101)</f>
        <v>1540.5000000000002</v>
      </c>
      <c r="E102" s="21">
        <f>SUM(E95:E101)</f>
        <v>41</v>
      </c>
      <c r="F102" s="40"/>
      <c r="G102" s="40"/>
      <c r="H102" s="40"/>
      <c r="I102" s="39"/>
      <c r="J102" s="40"/>
      <c r="K102" s="23">
        <f>SUM(K95:K101)</f>
        <v>24802.050000000003</v>
      </c>
      <c r="L102" s="14"/>
    </row>
    <row r="103" spans="1:12" s="11" customFormat="1" ht="16.5" thickBot="1">
      <c r="A103" s="96" t="s">
        <v>200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8"/>
      <c r="L103" s="14"/>
    </row>
    <row r="104" spans="1:12" s="11" customFormat="1" ht="12.75">
      <c r="A104" s="101" t="s">
        <v>0</v>
      </c>
      <c r="B104" s="104" t="s">
        <v>1</v>
      </c>
      <c r="C104" s="106" t="s">
        <v>2</v>
      </c>
      <c r="D104" s="107"/>
      <c r="E104" s="104" t="s">
        <v>3</v>
      </c>
      <c r="F104" s="104" t="s">
        <v>4</v>
      </c>
      <c r="G104" s="108" t="s">
        <v>5</v>
      </c>
      <c r="H104" s="108" t="s">
        <v>6</v>
      </c>
      <c r="I104" s="108" t="s">
        <v>7</v>
      </c>
      <c r="J104" s="111" t="s">
        <v>8</v>
      </c>
      <c r="K104" s="114" t="s">
        <v>9</v>
      </c>
      <c r="L104" s="14"/>
    </row>
    <row r="105" spans="1:12" s="11" customFormat="1" ht="12.75">
      <c r="A105" s="102"/>
      <c r="B105" s="105"/>
      <c r="C105" s="94" t="s">
        <v>10</v>
      </c>
      <c r="D105" s="94" t="s">
        <v>11</v>
      </c>
      <c r="E105" s="105"/>
      <c r="F105" s="105"/>
      <c r="G105" s="109"/>
      <c r="H105" s="109"/>
      <c r="I105" s="109"/>
      <c r="J105" s="112"/>
      <c r="K105" s="115"/>
      <c r="L105" s="14"/>
    </row>
    <row r="106" spans="1:12" s="11" customFormat="1" ht="21.75" customHeight="1">
      <c r="A106" s="103"/>
      <c r="B106" s="95"/>
      <c r="C106" s="95"/>
      <c r="D106" s="95"/>
      <c r="E106" s="95"/>
      <c r="F106" s="95"/>
      <c r="G106" s="110"/>
      <c r="H106" s="110"/>
      <c r="I106" s="110"/>
      <c r="J106" s="113"/>
      <c r="K106" s="116"/>
      <c r="L106" s="14"/>
    </row>
    <row r="107" spans="1:12" s="11" customFormat="1" ht="15">
      <c r="A107" s="19">
        <v>1</v>
      </c>
      <c r="B107" s="59" t="s">
        <v>128</v>
      </c>
      <c r="C107" s="41">
        <v>76.7</v>
      </c>
      <c r="D107" s="40">
        <v>76.7</v>
      </c>
      <c r="E107" s="41">
        <v>2</v>
      </c>
      <c r="F107" s="41">
        <v>1954</v>
      </c>
      <c r="G107" s="41">
        <v>60</v>
      </c>
      <c r="H107" s="41">
        <v>18.329999999999998</v>
      </c>
      <c r="I107" s="39">
        <v>4</v>
      </c>
      <c r="J107" s="55" t="s">
        <v>50</v>
      </c>
      <c r="K107" s="57">
        <f t="shared" ref="K107" si="10">D107*H107</f>
        <v>1405.9109999999998</v>
      </c>
      <c r="L107" s="14"/>
    </row>
    <row r="108" spans="1:12" s="11" customFormat="1" ht="12.75">
      <c r="A108" s="35"/>
      <c r="B108" s="20" t="s">
        <v>13</v>
      </c>
      <c r="C108" s="21">
        <v>76.7</v>
      </c>
      <c r="D108" s="21">
        <f>SUM(D107:D107)</f>
        <v>76.7</v>
      </c>
      <c r="E108" s="21">
        <v>2</v>
      </c>
      <c r="F108" s="40"/>
      <c r="G108" s="40"/>
      <c r="H108" s="40"/>
      <c r="I108" s="39"/>
      <c r="J108" s="40"/>
      <c r="K108" s="23">
        <f>SUM(K107:K107)</f>
        <v>1405.9109999999998</v>
      </c>
      <c r="L108" s="14"/>
    </row>
    <row r="109" spans="1:12" s="11" customFormat="1" ht="16.5" thickBot="1">
      <c r="A109" s="96" t="s">
        <v>201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8"/>
      <c r="L109" s="14"/>
    </row>
    <row r="110" spans="1:12" s="11" customFormat="1" ht="12.75">
      <c r="A110" s="101" t="s">
        <v>0</v>
      </c>
      <c r="B110" s="104" t="s">
        <v>1</v>
      </c>
      <c r="C110" s="106" t="s">
        <v>2</v>
      </c>
      <c r="D110" s="107"/>
      <c r="E110" s="104" t="s">
        <v>3</v>
      </c>
      <c r="F110" s="104" t="s">
        <v>4</v>
      </c>
      <c r="G110" s="108" t="s">
        <v>5</v>
      </c>
      <c r="H110" s="108" t="s">
        <v>6</v>
      </c>
      <c r="I110" s="108" t="s">
        <v>7</v>
      </c>
      <c r="J110" s="111" t="s">
        <v>8</v>
      </c>
      <c r="K110" s="114" t="s">
        <v>9</v>
      </c>
      <c r="L110" s="14"/>
    </row>
    <row r="111" spans="1:12" s="11" customFormat="1" ht="12.75">
      <c r="A111" s="102"/>
      <c r="B111" s="105"/>
      <c r="C111" s="94" t="s">
        <v>10</v>
      </c>
      <c r="D111" s="94" t="s">
        <v>11</v>
      </c>
      <c r="E111" s="105"/>
      <c r="F111" s="105"/>
      <c r="G111" s="109"/>
      <c r="H111" s="109"/>
      <c r="I111" s="109"/>
      <c r="J111" s="112"/>
      <c r="K111" s="115"/>
      <c r="L111" s="14"/>
    </row>
    <row r="112" spans="1:12" s="11" customFormat="1" ht="18.75" customHeight="1">
      <c r="A112" s="103"/>
      <c r="B112" s="95"/>
      <c r="C112" s="95"/>
      <c r="D112" s="95"/>
      <c r="E112" s="95"/>
      <c r="F112" s="95"/>
      <c r="G112" s="110"/>
      <c r="H112" s="110"/>
      <c r="I112" s="110"/>
      <c r="J112" s="113"/>
      <c r="K112" s="116"/>
      <c r="L112" s="14"/>
    </row>
    <row r="113" spans="1:26" s="11" customFormat="1" ht="12.75">
      <c r="A113" s="19">
        <v>1</v>
      </c>
      <c r="B113" s="80" t="s">
        <v>129</v>
      </c>
      <c r="C113" s="83">
        <v>450.5</v>
      </c>
      <c r="D113" s="40">
        <v>450.5</v>
      </c>
      <c r="E113" s="46">
        <v>8</v>
      </c>
      <c r="F113" s="46">
        <v>1953</v>
      </c>
      <c r="G113" s="41">
        <v>60</v>
      </c>
      <c r="H113" s="41">
        <v>18.95</v>
      </c>
      <c r="I113" s="46">
        <v>2</v>
      </c>
      <c r="J113" s="55" t="s">
        <v>50</v>
      </c>
      <c r="K113" s="57">
        <f t="shared" ref="K113:K114" si="11">D113*H113</f>
        <v>8536.9750000000004</v>
      </c>
      <c r="L113" s="14"/>
    </row>
    <row r="114" spans="1:26" s="11" customFormat="1" ht="12.75">
      <c r="A114" s="19">
        <v>2</v>
      </c>
      <c r="B114" s="80" t="s">
        <v>130</v>
      </c>
      <c r="C114" s="83">
        <v>471.6</v>
      </c>
      <c r="D114" s="40">
        <v>471.6</v>
      </c>
      <c r="E114" s="46">
        <v>7</v>
      </c>
      <c r="F114" s="46">
        <v>1954</v>
      </c>
      <c r="G114" s="41">
        <v>57</v>
      </c>
      <c r="H114" s="41">
        <v>18.95</v>
      </c>
      <c r="I114" s="46">
        <v>2</v>
      </c>
      <c r="J114" s="55" t="s">
        <v>12</v>
      </c>
      <c r="K114" s="57">
        <f t="shared" si="11"/>
        <v>8936.82</v>
      </c>
      <c r="L114" s="14"/>
    </row>
    <row r="115" spans="1:26" s="11" customFormat="1" ht="12.75">
      <c r="A115" s="35"/>
      <c r="B115" s="20" t="s">
        <v>13</v>
      </c>
      <c r="C115" s="21">
        <f>SUM(C113:C114)</f>
        <v>922.1</v>
      </c>
      <c r="D115" s="21">
        <f>SUM(D113:D114)</f>
        <v>922.1</v>
      </c>
      <c r="E115" s="21">
        <f>SUM(E113:E114)</f>
        <v>15</v>
      </c>
      <c r="F115" s="40"/>
      <c r="G115" s="40"/>
      <c r="H115" s="40"/>
      <c r="I115" s="39"/>
      <c r="J115" s="40"/>
      <c r="K115" s="23">
        <f>SUM(K113:K114)</f>
        <v>17473.794999999998</v>
      </c>
      <c r="L115" s="14"/>
    </row>
    <row r="116" spans="1:26" s="11" customFormat="1" ht="16.5" thickBot="1">
      <c r="A116" s="96" t="s">
        <v>202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8"/>
      <c r="L116" s="14"/>
    </row>
    <row r="117" spans="1:26" s="11" customFormat="1" ht="12.75">
      <c r="A117" s="101" t="s">
        <v>0</v>
      </c>
      <c r="B117" s="104" t="s">
        <v>1</v>
      </c>
      <c r="C117" s="106" t="s">
        <v>2</v>
      </c>
      <c r="D117" s="107"/>
      <c r="E117" s="104" t="s">
        <v>3</v>
      </c>
      <c r="F117" s="104" t="s">
        <v>4</v>
      </c>
      <c r="G117" s="108" t="s">
        <v>5</v>
      </c>
      <c r="H117" s="108" t="s">
        <v>6</v>
      </c>
      <c r="I117" s="108" t="s">
        <v>7</v>
      </c>
      <c r="J117" s="111" t="s">
        <v>8</v>
      </c>
      <c r="K117" s="114" t="s">
        <v>9</v>
      </c>
      <c r="L117" s="14"/>
    </row>
    <row r="118" spans="1:26" s="11" customFormat="1" ht="12.75">
      <c r="A118" s="102"/>
      <c r="B118" s="105"/>
      <c r="C118" s="94" t="s">
        <v>10</v>
      </c>
      <c r="D118" s="94" t="s">
        <v>11</v>
      </c>
      <c r="E118" s="105"/>
      <c r="F118" s="105"/>
      <c r="G118" s="109"/>
      <c r="H118" s="109"/>
      <c r="I118" s="109"/>
      <c r="J118" s="112"/>
      <c r="K118" s="115"/>
      <c r="L118" s="14"/>
    </row>
    <row r="119" spans="1:26" s="11" customFormat="1" ht="23.25" customHeight="1">
      <c r="A119" s="103"/>
      <c r="B119" s="95"/>
      <c r="C119" s="95"/>
      <c r="D119" s="95"/>
      <c r="E119" s="95"/>
      <c r="F119" s="95"/>
      <c r="G119" s="110"/>
      <c r="H119" s="110"/>
      <c r="I119" s="110"/>
      <c r="J119" s="113"/>
      <c r="K119" s="116"/>
      <c r="L119" s="14"/>
    </row>
    <row r="120" spans="1:26" s="11" customFormat="1" ht="12.75">
      <c r="A120" s="19">
        <v>1</v>
      </c>
      <c r="B120" s="84" t="s">
        <v>131</v>
      </c>
      <c r="C120" s="56">
        <v>110.5</v>
      </c>
      <c r="D120" s="41">
        <v>110.5</v>
      </c>
      <c r="E120" s="46">
        <v>2</v>
      </c>
      <c r="F120" s="46">
        <v>1976</v>
      </c>
      <c r="G120" s="41">
        <v>34</v>
      </c>
      <c r="H120" s="41">
        <v>18.55</v>
      </c>
      <c r="I120" s="46">
        <v>4</v>
      </c>
      <c r="J120" s="55" t="s">
        <v>52</v>
      </c>
      <c r="K120" s="57">
        <f t="shared" ref="K120:K125" si="12">D120*H120</f>
        <v>2049.7750000000001</v>
      </c>
      <c r="L120" s="14"/>
    </row>
    <row r="121" spans="1:26" s="11" customFormat="1" ht="12.75">
      <c r="A121" s="19">
        <v>2</v>
      </c>
      <c r="B121" s="84" t="s">
        <v>132</v>
      </c>
      <c r="C121" s="55">
        <v>81.3</v>
      </c>
      <c r="D121" s="41">
        <v>81.3</v>
      </c>
      <c r="E121" s="46">
        <v>2</v>
      </c>
      <c r="F121" s="46">
        <v>1976</v>
      </c>
      <c r="G121" s="41">
        <v>34</v>
      </c>
      <c r="H121" s="41">
        <v>18.55</v>
      </c>
      <c r="I121" s="46">
        <v>4</v>
      </c>
      <c r="J121" s="55" t="s">
        <v>52</v>
      </c>
      <c r="K121" s="57">
        <f t="shared" si="12"/>
        <v>1508.115</v>
      </c>
      <c r="L121" s="14"/>
    </row>
    <row r="122" spans="1:26" s="11" customFormat="1" ht="12.75">
      <c r="A122" s="19">
        <v>3</v>
      </c>
      <c r="B122" s="81" t="s">
        <v>133</v>
      </c>
      <c r="C122" s="55">
        <v>301.8</v>
      </c>
      <c r="D122" s="41">
        <v>301.8</v>
      </c>
      <c r="E122" s="46">
        <v>8</v>
      </c>
      <c r="F122" s="46">
        <v>1969</v>
      </c>
      <c r="G122" s="41">
        <v>62</v>
      </c>
      <c r="H122" s="41">
        <v>18.55</v>
      </c>
      <c r="I122" s="46">
        <v>4</v>
      </c>
      <c r="J122" s="55" t="s">
        <v>12</v>
      </c>
      <c r="K122" s="57">
        <f t="shared" si="12"/>
        <v>5598.39</v>
      </c>
      <c r="L122" s="14"/>
    </row>
    <row r="123" spans="1:26" s="11" customFormat="1" ht="12.75">
      <c r="A123" s="19">
        <v>4</v>
      </c>
      <c r="B123" s="81" t="s">
        <v>134</v>
      </c>
      <c r="C123" s="55">
        <v>229.9</v>
      </c>
      <c r="D123" s="41">
        <v>229.9</v>
      </c>
      <c r="E123" s="46">
        <v>8</v>
      </c>
      <c r="F123" s="46">
        <v>1957</v>
      </c>
      <c r="G123" s="41">
        <v>60</v>
      </c>
      <c r="H123" s="41">
        <v>18.55</v>
      </c>
      <c r="I123" s="46">
        <v>4</v>
      </c>
      <c r="J123" s="55" t="s">
        <v>12</v>
      </c>
      <c r="K123" s="57">
        <f t="shared" si="12"/>
        <v>4264.6450000000004</v>
      </c>
      <c r="L123" s="14"/>
    </row>
    <row r="124" spans="1:26" s="11" customFormat="1" ht="12.75">
      <c r="A124" s="19">
        <v>5</v>
      </c>
      <c r="B124" s="81" t="s">
        <v>135</v>
      </c>
      <c r="C124" s="55">
        <v>299.60000000000002</v>
      </c>
      <c r="D124" s="41">
        <v>299.60000000000002</v>
      </c>
      <c r="E124" s="46">
        <v>10</v>
      </c>
      <c r="F124" s="46">
        <v>1961</v>
      </c>
      <c r="G124" s="41">
        <v>62</v>
      </c>
      <c r="H124" s="41">
        <v>18.55</v>
      </c>
      <c r="I124" s="46">
        <v>4</v>
      </c>
      <c r="J124" s="55" t="s">
        <v>12</v>
      </c>
      <c r="K124" s="57">
        <f t="shared" si="12"/>
        <v>5557.5800000000008</v>
      </c>
      <c r="L124" s="14"/>
    </row>
    <row r="125" spans="1:26" s="11" customFormat="1" ht="12.75">
      <c r="A125" s="62">
        <v>6</v>
      </c>
      <c r="B125" s="85" t="s">
        <v>136</v>
      </c>
      <c r="C125" s="63">
        <v>78.599999999999994</v>
      </c>
      <c r="D125" s="51">
        <v>78.599999999999994</v>
      </c>
      <c r="E125" s="48">
        <v>2</v>
      </c>
      <c r="F125" s="48">
        <v>1986</v>
      </c>
      <c r="G125" s="51">
        <v>39</v>
      </c>
      <c r="H125" s="51">
        <v>18.55</v>
      </c>
      <c r="I125" s="46">
        <v>4</v>
      </c>
      <c r="J125" s="63" t="s">
        <v>52</v>
      </c>
      <c r="K125" s="57">
        <f t="shared" si="12"/>
        <v>1458.03</v>
      </c>
      <c r="L125" s="14"/>
    </row>
    <row r="126" spans="1:26" s="35" customFormat="1" ht="12.75">
      <c r="B126" s="20" t="s">
        <v>13</v>
      </c>
      <c r="C126" s="21">
        <f>SUM(C120:C125)</f>
        <v>1101.7</v>
      </c>
      <c r="D126" s="21">
        <f>SUM(D120:D125)</f>
        <v>1101.7</v>
      </c>
      <c r="E126" s="21">
        <f>SUM(E120:E125)</f>
        <v>32</v>
      </c>
      <c r="F126" s="40"/>
      <c r="G126" s="40"/>
      <c r="H126" s="40"/>
      <c r="I126" s="39"/>
      <c r="J126" s="40"/>
      <c r="K126" s="23">
        <v>20436.55</v>
      </c>
      <c r="L126" s="60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s="11" customFormat="1" ht="20.25" customHeight="1" thickBot="1">
      <c r="A127" s="96" t="s">
        <v>203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8"/>
      <c r="L127" s="14"/>
    </row>
    <row r="128" spans="1:26" s="11" customFormat="1" ht="12.75">
      <c r="A128" s="101" t="s">
        <v>0</v>
      </c>
      <c r="B128" s="104" t="s">
        <v>1</v>
      </c>
      <c r="C128" s="106" t="s">
        <v>2</v>
      </c>
      <c r="D128" s="107"/>
      <c r="E128" s="104" t="s">
        <v>3</v>
      </c>
      <c r="F128" s="104" t="s">
        <v>4</v>
      </c>
      <c r="G128" s="108" t="s">
        <v>5</v>
      </c>
      <c r="H128" s="108" t="s">
        <v>6</v>
      </c>
      <c r="I128" s="108" t="s">
        <v>7</v>
      </c>
      <c r="J128" s="111" t="s">
        <v>8</v>
      </c>
      <c r="K128" s="114" t="s">
        <v>9</v>
      </c>
      <c r="L128" s="14"/>
    </row>
    <row r="129" spans="1:12" s="11" customFormat="1" ht="12.75">
      <c r="A129" s="102"/>
      <c r="B129" s="105"/>
      <c r="C129" s="94" t="s">
        <v>10</v>
      </c>
      <c r="D129" s="94" t="s">
        <v>11</v>
      </c>
      <c r="E129" s="105"/>
      <c r="F129" s="105"/>
      <c r="G129" s="109"/>
      <c r="H129" s="109"/>
      <c r="I129" s="109"/>
      <c r="J129" s="112"/>
      <c r="K129" s="115"/>
      <c r="L129" s="14"/>
    </row>
    <row r="130" spans="1:12" s="11" customFormat="1" ht="25.5" customHeight="1">
      <c r="A130" s="103"/>
      <c r="B130" s="95"/>
      <c r="C130" s="95"/>
      <c r="D130" s="95"/>
      <c r="E130" s="95"/>
      <c r="F130" s="95"/>
      <c r="G130" s="110"/>
      <c r="H130" s="110"/>
      <c r="I130" s="110"/>
      <c r="J130" s="113"/>
      <c r="K130" s="116"/>
      <c r="L130" s="14"/>
    </row>
    <row r="131" spans="1:12" s="11" customFormat="1" ht="12.75">
      <c r="A131" s="19">
        <v>1</v>
      </c>
      <c r="B131" s="86" t="s">
        <v>137</v>
      </c>
      <c r="C131" s="82">
        <v>255</v>
      </c>
      <c r="D131" s="41">
        <v>254.9</v>
      </c>
      <c r="E131" s="46">
        <v>7</v>
      </c>
      <c r="F131" s="46">
        <v>1934</v>
      </c>
      <c r="G131" s="41">
        <v>46</v>
      </c>
      <c r="H131" s="50">
        <v>19.36</v>
      </c>
      <c r="I131" s="46">
        <v>1</v>
      </c>
      <c r="J131" s="55" t="s">
        <v>53</v>
      </c>
      <c r="K131" s="57">
        <f t="shared" ref="K131:K138" si="13">D131*H131</f>
        <v>4934.8639999999996</v>
      </c>
      <c r="L131" s="14"/>
    </row>
    <row r="132" spans="1:12" s="11" customFormat="1" ht="12.75">
      <c r="A132" s="19">
        <v>2</v>
      </c>
      <c r="B132" s="86" t="s">
        <v>138</v>
      </c>
      <c r="C132" s="82">
        <v>578.5</v>
      </c>
      <c r="D132" s="55">
        <v>578.5</v>
      </c>
      <c r="E132" s="46">
        <v>12</v>
      </c>
      <c r="F132" s="46">
        <v>1962</v>
      </c>
      <c r="G132" s="41">
        <v>49</v>
      </c>
      <c r="H132" s="50">
        <v>19.36</v>
      </c>
      <c r="I132" s="46">
        <v>1</v>
      </c>
      <c r="J132" s="55" t="s">
        <v>12</v>
      </c>
      <c r="K132" s="57">
        <f t="shared" si="13"/>
        <v>11199.76</v>
      </c>
      <c r="L132" s="14"/>
    </row>
    <row r="133" spans="1:12" s="11" customFormat="1" ht="12.75">
      <c r="A133" s="19">
        <v>3</v>
      </c>
      <c r="B133" s="86" t="s">
        <v>139</v>
      </c>
      <c r="C133" s="82">
        <v>255.1</v>
      </c>
      <c r="D133" s="41">
        <v>255.1</v>
      </c>
      <c r="E133" s="46">
        <v>9</v>
      </c>
      <c r="F133" s="46">
        <v>1953</v>
      </c>
      <c r="G133" s="41">
        <v>50</v>
      </c>
      <c r="H133" s="50">
        <v>19.36</v>
      </c>
      <c r="I133" s="46">
        <v>1</v>
      </c>
      <c r="J133" s="55" t="s">
        <v>54</v>
      </c>
      <c r="K133" s="57">
        <f t="shared" si="13"/>
        <v>4938.7359999999999</v>
      </c>
      <c r="L133" s="14"/>
    </row>
    <row r="134" spans="1:12" s="11" customFormat="1" ht="12.75">
      <c r="A134" s="19">
        <v>4</v>
      </c>
      <c r="B134" s="86" t="s">
        <v>140</v>
      </c>
      <c r="C134" s="82">
        <v>577.79999999999995</v>
      </c>
      <c r="D134" s="41">
        <v>554.5</v>
      </c>
      <c r="E134" s="46">
        <v>12</v>
      </c>
      <c r="F134" s="46">
        <v>1955</v>
      </c>
      <c r="G134" s="41">
        <v>40</v>
      </c>
      <c r="H134" s="50">
        <v>19.36</v>
      </c>
      <c r="I134" s="46">
        <v>1</v>
      </c>
      <c r="J134" s="55" t="s">
        <v>53</v>
      </c>
      <c r="K134" s="57">
        <f t="shared" si="13"/>
        <v>10735.119999999999</v>
      </c>
      <c r="L134" s="14"/>
    </row>
    <row r="135" spans="1:12" s="11" customFormat="1" ht="12.75">
      <c r="A135" s="19">
        <v>5</v>
      </c>
      <c r="B135" s="86" t="s">
        <v>142</v>
      </c>
      <c r="C135" s="82">
        <v>394.1</v>
      </c>
      <c r="D135" s="41">
        <v>392.7</v>
      </c>
      <c r="E135" s="46">
        <v>11</v>
      </c>
      <c r="F135" s="46">
        <v>1954</v>
      </c>
      <c r="G135" s="41">
        <v>40</v>
      </c>
      <c r="H135" s="50">
        <v>19.36</v>
      </c>
      <c r="I135" s="46">
        <v>1</v>
      </c>
      <c r="J135" s="55" t="s">
        <v>12</v>
      </c>
      <c r="K135" s="57">
        <f t="shared" si="13"/>
        <v>7602.6719999999996</v>
      </c>
      <c r="L135" s="14"/>
    </row>
    <row r="136" spans="1:12" s="11" customFormat="1" ht="12.75">
      <c r="A136" s="19">
        <v>6</v>
      </c>
      <c r="B136" s="86" t="s">
        <v>141</v>
      </c>
      <c r="C136" s="82">
        <v>269</v>
      </c>
      <c r="D136" s="65">
        <v>269</v>
      </c>
      <c r="E136" s="46">
        <v>8</v>
      </c>
      <c r="F136" s="46">
        <v>1936</v>
      </c>
      <c r="G136" s="41">
        <v>45</v>
      </c>
      <c r="H136" s="50">
        <v>19.36</v>
      </c>
      <c r="I136" s="46">
        <v>1</v>
      </c>
      <c r="J136" s="55" t="s">
        <v>12</v>
      </c>
      <c r="K136" s="57">
        <f t="shared" si="13"/>
        <v>5207.84</v>
      </c>
      <c r="L136" s="14"/>
    </row>
    <row r="137" spans="1:12" s="11" customFormat="1" ht="12.75">
      <c r="A137" s="19">
        <v>7</v>
      </c>
      <c r="B137" s="86" t="s">
        <v>143</v>
      </c>
      <c r="C137" s="82">
        <v>141.4</v>
      </c>
      <c r="D137" s="41">
        <v>141.4</v>
      </c>
      <c r="E137" s="46">
        <v>6</v>
      </c>
      <c r="F137" s="46">
        <v>1960</v>
      </c>
      <c r="G137" s="41">
        <v>41</v>
      </c>
      <c r="H137" s="50">
        <v>19.36</v>
      </c>
      <c r="I137" s="46">
        <v>1</v>
      </c>
      <c r="J137" s="55" t="s">
        <v>12</v>
      </c>
      <c r="K137" s="57">
        <f t="shared" si="13"/>
        <v>2737.5039999999999</v>
      </c>
      <c r="L137" s="14"/>
    </row>
    <row r="138" spans="1:12" s="11" customFormat="1" ht="12.75">
      <c r="A138" s="19">
        <v>8</v>
      </c>
      <c r="B138" s="87" t="s">
        <v>144</v>
      </c>
      <c r="C138" s="82">
        <v>243.9</v>
      </c>
      <c r="D138" s="41">
        <v>243.9</v>
      </c>
      <c r="E138" s="46">
        <v>8</v>
      </c>
      <c r="F138" s="46">
        <v>1933</v>
      </c>
      <c r="G138" s="41">
        <v>32</v>
      </c>
      <c r="H138" s="50">
        <v>19.36</v>
      </c>
      <c r="I138" s="46">
        <v>1</v>
      </c>
      <c r="J138" s="55" t="s">
        <v>12</v>
      </c>
      <c r="K138" s="57">
        <f t="shared" si="13"/>
        <v>4721.9039999999995</v>
      </c>
      <c r="L138" s="14"/>
    </row>
    <row r="139" spans="1:12" s="11" customFormat="1" ht="12.75">
      <c r="A139" s="35"/>
      <c r="B139" s="20" t="s">
        <v>13</v>
      </c>
      <c r="C139" s="21">
        <f>SUM(C131:C138)</f>
        <v>2714.8</v>
      </c>
      <c r="D139" s="64">
        <f>SUM(D131:D138)</f>
        <v>2690</v>
      </c>
      <c r="E139" s="21">
        <f>SUM(E131:E138)</f>
        <v>73</v>
      </c>
      <c r="F139" s="40"/>
      <c r="G139" s="40"/>
      <c r="H139" s="40"/>
      <c r="I139" s="39"/>
      <c r="J139" s="40"/>
      <c r="K139" s="23">
        <v>52078.39</v>
      </c>
      <c r="L139" s="14"/>
    </row>
    <row r="140" spans="1:12" s="11" customFormat="1" ht="17.25" customHeight="1" thickBot="1">
      <c r="A140" s="96" t="s">
        <v>204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8"/>
      <c r="L140" s="14"/>
    </row>
    <row r="141" spans="1:12" s="11" customFormat="1" ht="12.75">
      <c r="A141" s="101" t="s">
        <v>0</v>
      </c>
      <c r="B141" s="104" t="s">
        <v>1</v>
      </c>
      <c r="C141" s="106" t="s">
        <v>2</v>
      </c>
      <c r="D141" s="107"/>
      <c r="E141" s="104" t="s">
        <v>3</v>
      </c>
      <c r="F141" s="104" t="s">
        <v>4</v>
      </c>
      <c r="G141" s="108" t="s">
        <v>5</v>
      </c>
      <c r="H141" s="108" t="s">
        <v>6</v>
      </c>
      <c r="I141" s="108" t="s">
        <v>7</v>
      </c>
      <c r="J141" s="111" t="s">
        <v>8</v>
      </c>
      <c r="K141" s="114" t="s">
        <v>9</v>
      </c>
      <c r="L141" s="14"/>
    </row>
    <row r="142" spans="1:12" s="11" customFormat="1" ht="12.75">
      <c r="A142" s="102"/>
      <c r="B142" s="105"/>
      <c r="C142" s="94" t="s">
        <v>10</v>
      </c>
      <c r="D142" s="94" t="s">
        <v>11</v>
      </c>
      <c r="E142" s="105"/>
      <c r="F142" s="105"/>
      <c r="G142" s="109"/>
      <c r="H142" s="109"/>
      <c r="I142" s="109"/>
      <c r="J142" s="112"/>
      <c r="K142" s="115"/>
      <c r="L142" s="14"/>
    </row>
    <row r="143" spans="1:12" s="11" customFormat="1" ht="23.25" customHeight="1">
      <c r="A143" s="103"/>
      <c r="B143" s="95"/>
      <c r="C143" s="95"/>
      <c r="D143" s="95"/>
      <c r="E143" s="95"/>
      <c r="F143" s="95"/>
      <c r="G143" s="110"/>
      <c r="H143" s="110"/>
      <c r="I143" s="110"/>
      <c r="J143" s="113"/>
      <c r="K143" s="116"/>
      <c r="L143" s="14"/>
    </row>
    <row r="144" spans="1:12" s="11" customFormat="1" ht="12.75">
      <c r="A144" s="36">
        <v>1</v>
      </c>
      <c r="B144" s="86" t="s">
        <v>145</v>
      </c>
      <c r="C144" s="55">
        <v>127.8</v>
      </c>
      <c r="D144" s="79">
        <v>127.8</v>
      </c>
      <c r="E144" s="66">
        <v>4</v>
      </c>
      <c r="F144" s="46">
        <v>1957</v>
      </c>
      <c r="G144" s="79">
        <v>40</v>
      </c>
      <c r="H144" s="79">
        <v>18.73</v>
      </c>
      <c r="I144" s="46">
        <v>4</v>
      </c>
      <c r="J144" s="55" t="s">
        <v>53</v>
      </c>
      <c r="K144" s="57">
        <f t="shared" ref="K144:K150" si="14">D144*H144</f>
        <v>2393.694</v>
      </c>
      <c r="L144" s="14"/>
    </row>
    <row r="145" spans="1:12" s="11" customFormat="1" ht="12.75">
      <c r="A145" s="36">
        <v>2</v>
      </c>
      <c r="B145" s="86" t="s">
        <v>146</v>
      </c>
      <c r="C145" s="55">
        <v>199.4</v>
      </c>
      <c r="D145" s="79">
        <v>199.4</v>
      </c>
      <c r="E145" s="66">
        <v>8</v>
      </c>
      <c r="F145" s="46">
        <v>1950</v>
      </c>
      <c r="G145" s="79">
        <v>69</v>
      </c>
      <c r="H145" s="91">
        <v>18.73</v>
      </c>
      <c r="I145" s="46">
        <v>4</v>
      </c>
      <c r="J145" s="55" t="s">
        <v>53</v>
      </c>
      <c r="K145" s="57">
        <f t="shared" si="14"/>
        <v>3734.7620000000002</v>
      </c>
      <c r="L145" s="14"/>
    </row>
    <row r="146" spans="1:12" s="11" customFormat="1" ht="12.75">
      <c r="A146" s="36">
        <v>3</v>
      </c>
      <c r="B146" s="84" t="s">
        <v>147</v>
      </c>
      <c r="C146" s="55">
        <v>222.6</v>
      </c>
      <c r="D146" s="55">
        <v>222.6</v>
      </c>
      <c r="E146" s="66">
        <v>8</v>
      </c>
      <c r="F146" s="46">
        <v>1953</v>
      </c>
      <c r="G146" s="79">
        <v>56</v>
      </c>
      <c r="H146" s="91">
        <v>18.73</v>
      </c>
      <c r="I146" s="46">
        <v>4</v>
      </c>
      <c r="J146" s="55" t="s">
        <v>53</v>
      </c>
      <c r="K146" s="57">
        <f t="shared" si="14"/>
        <v>4169.2979999999998</v>
      </c>
      <c r="L146" s="14"/>
    </row>
    <row r="147" spans="1:12" s="11" customFormat="1" ht="12.75">
      <c r="A147" s="36">
        <v>4</v>
      </c>
      <c r="B147" s="84" t="s">
        <v>148</v>
      </c>
      <c r="C147" s="55">
        <v>229.8</v>
      </c>
      <c r="D147" s="79">
        <v>229.8</v>
      </c>
      <c r="E147" s="66">
        <v>2</v>
      </c>
      <c r="F147" s="46">
        <v>1932</v>
      </c>
      <c r="G147" s="79">
        <v>69</v>
      </c>
      <c r="H147" s="91">
        <v>18.73</v>
      </c>
      <c r="I147" s="46">
        <v>4</v>
      </c>
      <c r="J147" s="55" t="s">
        <v>53</v>
      </c>
      <c r="K147" s="57">
        <f t="shared" si="14"/>
        <v>4304.1540000000005</v>
      </c>
      <c r="L147" s="14"/>
    </row>
    <row r="148" spans="1:12" s="11" customFormat="1" ht="12.75">
      <c r="A148" s="36">
        <v>5</v>
      </c>
      <c r="B148" s="86" t="s">
        <v>149</v>
      </c>
      <c r="C148" s="55">
        <v>107.3</v>
      </c>
      <c r="D148" s="79">
        <v>107.3</v>
      </c>
      <c r="E148" s="66">
        <v>4</v>
      </c>
      <c r="F148" s="46">
        <v>1957</v>
      </c>
      <c r="G148" s="79">
        <v>56</v>
      </c>
      <c r="H148" s="91">
        <v>18.73</v>
      </c>
      <c r="I148" s="46">
        <v>4</v>
      </c>
      <c r="J148" s="55" t="s">
        <v>12</v>
      </c>
      <c r="K148" s="57">
        <f t="shared" si="14"/>
        <v>2009.729</v>
      </c>
      <c r="L148" s="14"/>
    </row>
    <row r="149" spans="1:12" s="11" customFormat="1" ht="12.75">
      <c r="A149" s="36">
        <v>6</v>
      </c>
      <c r="B149" s="86" t="s">
        <v>150</v>
      </c>
      <c r="C149" s="55">
        <v>110.9</v>
      </c>
      <c r="D149" s="79">
        <v>110.9</v>
      </c>
      <c r="E149" s="66">
        <v>4</v>
      </c>
      <c r="F149" s="46">
        <v>1935</v>
      </c>
      <c r="G149" s="79">
        <v>66</v>
      </c>
      <c r="H149" s="91">
        <v>18.73</v>
      </c>
      <c r="I149" s="46">
        <v>4</v>
      </c>
      <c r="J149" s="55" t="s">
        <v>12</v>
      </c>
      <c r="K149" s="57">
        <f t="shared" si="14"/>
        <v>2077.1570000000002</v>
      </c>
      <c r="L149" s="14"/>
    </row>
    <row r="150" spans="1:12" s="11" customFormat="1" ht="12.75">
      <c r="A150" s="36">
        <v>7</v>
      </c>
      <c r="B150" s="84" t="s">
        <v>151</v>
      </c>
      <c r="C150" s="55">
        <v>104.9</v>
      </c>
      <c r="D150" s="79">
        <v>104.9</v>
      </c>
      <c r="E150" s="66">
        <v>2</v>
      </c>
      <c r="F150" s="46">
        <v>1935</v>
      </c>
      <c r="G150" s="79">
        <v>66</v>
      </c>
      <c r="H150" s="91">
        <v>18.73</v>
      </c>
      <c r="I150" s="46">
        <v>4</v>
      </c>
      <c r="J150" s="55" t="s">
        <v>12</v>
      </c>
      <c r="K150" s="57">
        <f t="shared" si="14"/>
        <v>1964.777</v>
      </c>
      <c r="L150" s="14"/>
    </row>
    <row r="151" spans="1:12" s="11" customFormat="1" ht="12.75">
      <c r="A151" s="35"/>
      <c r="B151" s="20" t="s">
        <v>13</v>
      </c>
      <c r="C151" s="21">
        <f>SUM(C144:C150)</f>
        <v>1102.6999999999998</v>
      </c>
      <c r="D151" s="21">
        <f>SUM(D144:D150)</f>
        <v>1102.6999999999998</v>
      </c>
      <c r="E151" s="21">
        <f>SUM(E144:E150)</f>
        <v>32</v>
      </c>
      <c r="F151" s="40"/>
      <c r="G151" s="40"/>
      <c r="H151" s="40"/>
      <c r="I151" s="39"/>
      <c r="J151" s="40"/>
      <c r="K151" s="23">
        <f>SUM(K144:K150)</f>
        <v>20653.571000000004</v>
      </c>
      <c r="L151" s="14"/>
    </row>
    <row r="152" spans="1:12" s="11" customFormat="1" ht="20.25" customHeight="1" thickBot="1">
      <c r="A152" s="96" t="s">
        <v>205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8"/>
      <c r="L152" s="14"/>
    </row>
    <row r="153" spans="1:12" s="11" customFormat="1" ht="12.75">
      <c r="A153" s="101" t="s">
        <v>0</v>
      </c>
      <c r="B153" s="104" t="s">
        <v>1</v>
      </c>
      <c r="C153" s="106" t="s">
        <v>2</v>
      </c>
      <c r="D153" s="107"/>
      <c r="E153" s="104" t="s">
        <v>3</v>
      </c>
      <c r="F153" s="104" t="s">
        <v>4</v>
      </c>
      <c r="G153" s="108" t="s">
        <v>5</v>
      </c>
      <c r="H153" s="108" t="s">
        <v>6</v>
      </c>
      <c r="I153" s="108" t="s">
        <v>7</v>
      </c>
      <c r="J153" s="111" t="s">
        <v>8</v>
      </c>
      <c r="K153" s="114" t="s">
        <v>9</v>
      </c>
      <c r="L153" s="14"/>
    </row>
    <row r="154" spans="1:12" s="11" customFormat="1" ht="12.75">
      <c r="A154" s="102"/>
      <c r="B154" s="105"/>
      <c r="C154" s="94" t="s">
        <v>10</v>
      </c>
      <c r="D154" s="94" t="s">
        <v>11</v>
      </c>
      <c r="E154" s="105"/>
      <c r="F154" s="105"/>
      <c r="G154" s="109"/>
      <c r="H154" s="109"/>
      <c r="I154" s="109"/>
      <c r="J154" s="112"/>
      <c r="K154" s="115"/>
      <c r="L154" s="14"/>
    </row>
    <row r="155" spans="1:12" s="11" customFormat="1" ht="19.5" customHeight="1">
      <c r="A155" s="103"/>
      <c r="B155" s="95"/>
      <c r="C155" s="95"/>
      <c r="D155" s="95"/>
      <c r="E155" s="95"/>
      <c r="F155" s="95"/>
      <c r="G155" s="110"/>
      <c r="H155" s="110"/>
      <c r="I155" s="110"/>
      <c r="J155" s="113"/>
      <c r="K155" s="116"/>
      <c r="L155" s="14"/>
    </row>
    <row r="156" spans="1:12" s="11" customFormat="1" ht="15">
      <c r="A156" s="19">
        <v>1</v>
      </c>
      <c r="B156" s="84" t="s">
        <v>152</v>
      </c>
      <c r="C156" s="67">
        <v>428.5</v>
      </c>
      <c r="D156" s="41">
        <v>134.6</v>
      </c>
      <c r="E156" s="46">
        <v>11</v>
      </c>
      <c r="F156" s="46">
        <v>1974</v>
      </c>
      <c r="G156" s="41">
        <v>54</v>
      </c>
      <c r="H156" s="50">
        <v>18.59</v>
      </c>
      <c r="I156" s="46">
        <v>3</v>
      </c>
      <c r="J156" s="55" t="s">
        <v>12</v>
      </c>
      <c r="K156" s="57">
        <f t="shared" ref="K156:K157" si="15">D156*H156</f>
        <v>2502.2139999999999</v>
      </c>
      <c r="L156" s="14"/>
    </row>
    <row r="157" spans="1:12" s="11" customFormat="1" ht="15">
      <c r="A157" s="19">
        <v>2</v>
      </c>
      <c r="B157" s="58" t="s">
        <v>55</v>
      </c>
      <c r="C157" s="67">
        <v>155.4</v>
      </c>
      <c r="D157" s="67">
        <v>155.4</v>
      </c>
      <c r="E157" s="46">
        <v>3</v>
      </c>
      <c r="F157" s="46">
        <v>1978</v>
      </c>
      <c r="G157" s="41">
        <v>54</v>
      </c>
      <c r="H157" s="50">
        <v>18.59</v>
      </c>
      <c r="I157" s="46">
        <v>3</v>
      </c>
      <c r="J157" s="55" t="s">
        <v>12</v>
      </c>
      <c r="K157" s="57">
        <f t="shared" si="15"/>
        <v>2888.886</v>
      </c>
      <c r="L157" s="14"/>
    </row>
    <row r="158" spans="1:12" s="11" customFormat="1" ht="12.75">
      <c r="A158" s="35"/>
      <c r="B158" s="20" t="s">
        <v>13</v>
      </c>
      <c r="C158" s="21">
        <f>SUM(C156:C157)</f>
        <v>583.9</v>
      </c>
      <c r="D158" s="64">
        <f>SUM(D156:D157)</f>
        <v>290</v>
      </c>
      <c r="E158" s="21">
        <f>SUM(E156:E157)</f>
        <v>14</v>
      </c>
      <c r="F158" s="40"/>
      <c r="G158" s="40"/>
      <c r="H158" s="40"/>
      <c r="I158" s="39"/>
      <c r="J158" s="41"/>
      <c r="K158" s="23">
        <f>SUM(K156:K157)</f>
        <v>5391.1</v>
      </c>
      <c r="L158" s="14"/>
    </row>
    <row r="159" spans="1:12" s="11" customFormat="1" ht="19.5" customHeight="1" thickBot="1">
      <c r="A159" s="96" t="s">
        <v>206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8"/>
      <c r="L159" s="14"/>
    </row>
    <row r="160" spans="1:12" s="11" customFormat="1" ht="14.45" customHeight="1">
      <c r="A160" s="101" t="s">
        <v>0</v>
      </c>
      <c r="B160" s="104" t="s">
        <v>1</v>
      </c>
      <c r="C160" s="106" t="s">
        <v>2</v>
      </c>
      <c r="D160" s="107"/>
      <c r="E160" s="104" t="s">
        <v>3</v>
      </c>
      <c r="F160" s="104" t="s">
        <v>4</v>
      </c>
      <c r="G160" s="108" t="s">
        <v>5</v>
      </c>
      <c r="H160" s="108" t="s">
        <v>6</v>
      </c>
      <c r="I160" s="108" t="s">
        <v>7</v>
      </c>
      <c r="J160" s="111" t="s">
        <v>8</v>
      </c>
      <c r="K160" s="114" t="s">
        <v>9</v>
      </c>
      <c r="L160" s="14"/>
    </row>
    <row r="161" spans="1:16" s="11" customFormat="1" ht="14.45" customHeight="1">
      <c r="A161" s="102"/>
      <c r="B161" s="105"/>
      <c r="C161" s="94" t="s">
        <v>10</v>
      </c>
      <c r="D161" s="94" t="s">
        <v>11</v>
      </c>
      <c r="E161" s="105"/>
      <c r="F161" s="105"/>
      <c r="G161" s="109"/>
      <c r="H161" s="109"/>
      <c r="I161" s="109"/>
      <c r="J161" s="112"/>
      <c r="K161" s="115"/>
      <c r="L161" s="14"/>
    </row>
    <row r="162" spans="1:16" s="11" customFormat="1" ht="21.75" customHeight="1">
      <c r="A162" s="103"/>
      <c r="B162" s="95"/>
      <c r="C162" s="95"/>
      <c r="D162" s="95"/>
      <c r="E162" s="95"/>
      <c r="F162" s="95"/>
      <c r="G162" s="110"/>
      <c r="H162" s="110"/>
      <c r="I162" s="110"/>
      <c r="J162" s="113"/>
      <c r="K162" s="116"/>
      <c r="L162" s="14"/>
    </row>
    <row r="163" spans="1:16" s="11" customFormat="1" ht="12.75">
      <c r="A163" s="19">
        <v>1</v>
      </c>
      <c r="B163" s="88" t="s">
        <v>153</v>
      </c>
      <c r="C163" s="55">
        <v>1343.1</v>
      </c>
      <c r="D163" s="55">
        <v>1343.1</v>
      </c>
      <c r="E163" s="66">
        <v>27</v>
      </c>
      <c r="F163" s="46">
        <v>1971</v>
      </c>
      <c r="G163" s="41">
        <v>35</v>
      </c>
      <c r="H163" s="41">
        <v>18.98</v>
      </c>
      <c r="I163" s="46">
        <v>1</v>
      </c>
      <c r="J163" s="55" t="s">
        <v>56</v>
      </c>
      <c r="K163" s="57">
        <f t="shared" ref="K163:K167" si="16">D163*H163</f>
        <v>25492.038</v>
      </c>
      <c r="L163" s="14"/>
    </row>
    <row r="164" spans="1:16" s="11" customFormat="1" ht="12.75">
      <c r="A164" s="19">
        <v>2</v>
      </c>
      <c r="B164" s="84" t="s">
        <v>154</v>
      </c>
      <c r="C164" s="55">
        <v>282.7</v>
      </c>
      <c r="D164" s="41">
        <v>282.7</v>
      </c>
      <c r="E164" s="66">
        <v>4</v>
      </c>
      <c r="F164" s="46">
        <v>1992</v>
      </c>
      <c r="G164" s="41">
        <v>10</v>
      </c>
      <c r="H164" s="41">
        <v>18.98</v>
      </c>
      <c r="I164" s="46">
        <v>1</v>
      </c>
      <c r="J164" s="55" t="s">
        <v>12</v>
      </c>
      <c r="K164" s="57">
        <f t="shared" si="16"/>
        <v>5365.6459999999997</v>
      </c>
      <c r="L164" s="14"/>
    </row>
    <row r="165" spans="1:16" s="11" customFormat="1" ht="12.75">
      <c r="A165" s="19">
        <v>3</v>
      </c>
      <c r="B165" s="84" t="s">
        <v>155</v>
      </c>
      <c r="C165" s="56">
        <v>81</v>
      </c>
      <c r="D165" s="65">
        <v>81</v>
      </c>
      <c r="E165" s="66">
        <v>3</v>
      </c>
      <c r="F165" s="46">
        <v>1958</v>
      </c>
      <c r="G165" s="41">
        <v>60</v>
      </c>
      <c r="H165" s="41">
        <v>18.98</v>
      </c>
      <c r="I165" s="46">
        <v>1</v>
      </c>
      <c r="J165" s="55" t="s">
        <v>57</v>
      </c>
      <c r="K165" s="57">
        <f t="shared" si="16"/>
        <v>1537.38</v>
      </c>
      <c r="L165" s="14"/>
    </row>
    <row r="166" spans="1:16" s="11" customFormat="1" ht="12.75">
      <c r="A166" s="19">
        <v>4</v>
      </c>
      <c r="B166" s="88" t="s">
        <v>156</v>
      </c>
      <c r="C166" s="55">
        <v>726.8</v>
      </c>
      <c r="D166" s="55">
        <v>726.8</v>
      </c>
      <c r="E166" s="66">
        <v>16</v>
      </c>
      <c r="F166" s="46">
        <v>1975</v>
      </c>
      <c r="G166" s="41">
        <v>54</v>
      </c>
      <c r="H166" s="41">
        <v>18.98</v>
      </c>
      <c r="I166" s="46">
        <v>1</v>
      </c>
      <c r="J166" s="55" t="s">
        <v>56</v>
      </c>
      <c r="K166" s="57">
        <f t="shared" si="16"/>
        <v>13794.663999999999</v>
      </c>
      <c r="L166" s="14"/>
    </row>
    <row r="167" spans="1:16" s="11" customFormat="1" ht="12.75">
      <c r="A167" s="19">
        <v>5</v>
      </c>
      <c r="B167" s="88" t="s">
        <v>157</v>
      </c>
      <c r="C167" s="55">
        <v>2838.6</v>
      </c>
      <c r="D167" s="55">
        <v>2838.6</v>
      </c>
      <c r="E167" s="66">
        <v>50</v>
      </c>
      <c r="F167" s="46">
        <v>1987</v>
      </c>
      <c r="G167" s="41">
        <v>20</v>
      </c>
      <c r="H167" s="41">
        <v>18.98</v>
      </c>
      <c r="I167" s="46">
        <v>1</v>
      </c>
      <c r="J167" s="55" t="s">
        <v>56</v>
      </c>
      <c r="K167" s="57">
        <f t="shared" si="16"/>
        <v>53876.627999999997</v>
      </c>
      <c r="L167" s="14"/>
    </row>
    <row r="168" spans="1:16" s="11" customFormat="1" ht="12.75">
      <c r="A168" s="35"/>
      <c r="B168" s="20" t="s">
        <v>13</v>
      </c>
      <c r="C168" s="21">
        <f>SUM(C163:C167)</f>
        <v>5272.2</v>
      </c>
      <c r="D168" s="21">
        <f>SUM(D163:D167)</f>
        <v>5272.2</v>
      </c>
      <c r="E168" s="21">
        <f>SUM(E163:E167)</f>
        <v>100</v>
      </c>
      <c r="F168" s="40"/>
      <c r="G168" s="40"/>
      <c r="H168" s="40"/>
      <c r="I168" s="39"/>
      <c r="J168" s="40"/>
      <c r="K168" s="23">
        <f>SUM(K163:K167)</f>
        <v>100066.356</v>
      </c>
      <c r="L168" s="14"/>
    </row>
    <row r="169" spans="1:16" s="11" customFormat="1" ht="21.75" customHeight="1" thickBot="1">
      <c r="A169" s="96" t="s">
        <v>207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8"/>
      <c r="L169" s="14"/>
    </row>
    <row r="170" spans="1:16" s="11" customFormat="1" ht="12.75">
      <c r="A170" s="101" t="s">
        <v>0</v>
      </c>
      <c r="B170" s="104" t="s">
        <v>1</v>
      </c>
      <c r="C170" s="106" t="s">
        <v>2</v>
      </c>
      <c r="D170" s="107"/>
      <c r="E170" s="104" t="s">
        <v>3</v>
      </c>
      <c r="F170" s="104" t="s">
        <v>4</v>
      </c>
      <c r="G170" s="108" t="s">
        <v>5</v>
      </c>
      <c r="H170" s="108" t="s">
        <v>6</v>
      </c>
      <c r="I170" s="108" t="s">
        <v>7</v>
      </c>
      <c r="J170" s="111" t="s">
        <v>8</v>
      </c>
      <c r="K170" s="114" t="s">
        <v>9</v>
      </c>
      <c r="L170" s="14"/>
    </row>
    <row r="171" spans="1:16" s="11" customFormat="1" ht="12.75">
      <c r="A171" s="102"/>
      <c r="B171" s="105"/>
      <c r="C171" s="94" t="s">
        <v>10</v>
      </c>
      <c r="D171" s="94" t="s">
        <v>11</v>
      </c>
      <c r="E171" s="105"/>
      <c r="F171" s="105"/>
      <c r="G171" s="109"/>
      <c r="H171" s="109"/>
      <c r="I171" s="109"/>
      <c r="J171" s="112"/>
      <c r="K171" s="115"/>
      <c r="L171" s="14"/>
    </row>
    <row r="172" spans="1:16" s="11" customFormat="1" ht="24.75" customHeight="1">
      <c r="A172" s="103"/>
      <c r="B172" s="95"/>
      <c r="C172" s="95"/>
      <c r="D172" s="95"/>
      <c r="E172" s="95"/>
      <c r="F172" s="95"/>
      <c r="G172" s="110"/>
      <c r="H172" s="110"/>
      <c r="I172" s="110"/>
      <c r="J172" s="113"/>
      <c r="K172" s="116"/>
      <c r="L172" s="14"/>
    </row>
    <row r="173" spans="1:16" s="11" customFormat="1" ht="12.75">
      <c r="A173" s="36">
        <v>1</v>
      </c>
      <c r="B173" s="84" t="s">
        <v>158</v>
      </c>
      <c r="C173" s="55">
        <v>99.3</v>
      </c>
      <c r="D173" s="79">
        <v>99.3</v>
      </c>
      <c r="E173" s="66">
        <v>4</v>
      </c>
      <c r="F173" s="66">
        <v>1944</v>
      </c>
      <c r="G173" s="79">
        <v>69</v>
      </c>
      <c r="H173" s="79">
        <v>18.649999999999999</v>
      </c>
      <c r="I173" s="66">
        <v>4</v>
      </c>
      <c r="J173" s="55" t="s">
        <v>12</v>
      </c>
      <c r="K173" s="57">
        <f t="shared" ref="K173:K204" si="17">D173*H173</f>
        <v>1851.9449999999997</v>
      </c>
      <c r="L173" s="14"/>
      <c r="O173" s="92"/>
    </row>
    <row r="174" spans="1:16" s="11" customFormat="1" ht="12.75">
      <c r="A174" s="36">
        <v>2</v>
      </c>
      <c r="B174" s="84" t="s">
        <v>159</v>
      </c>
      <c r="C174" s="55">
        <v>119</v>
      </c>
      <c r="D174" s="79">
        <v>119</v>
      </c>
      <c r="E174" s="66">
        <v>4</v>
      </c>
      <c r="F174" s="66">
        <v>1963</v>
      </c>
      <c r="G174" s="79">
        <v>50</v>
      </c>
      <c r="H174" s="91">
        <v>18.649999999999999</v>
      </c>
      <c r="I174" s="66">
        <v>4</v>
      </c>
      <c r="J174" s="55" t="s">
        <v>12</v>
      </c>
      <c r="K174" s="57">
        <f t="shared" si="17"/>
        <v>2219.35</v>
      </c>
      <c r="L174" s="14"/>
      <c r="O174" s="92"/>
      <c r="P174" s="11">
        <v>756.6</v>
      </c>
    </row>
    <row r="175" spans="1:16" s="11" customFormat="1" ht="12.75">
      <c r="A175" s="36">
        <v>3</v>
      </c>
      <c r="B175" s="84" t="s">
        <v>160</v>
      </c>
      <c r="C175" s="55">
        <v>101.7</v>
      </c>
      <c r="D175" s="79">
        <v>101.7</v>
      </c>
      <c r="E175" s="66">
        <v>2</v>
      </c>
      <c r="F175" s="66">
        <v>1983</v>
      </c>
      <c r="G175" s="79">
        <v>28</v>
      </c>
      <c r="H175" s="91">
        <v>18.649999999999999</v>
      </c>
      <c r="I175" s="66">
        <v>4</v>
      </c>
      <c r="J175" s="55" t="s">
        <v>12</v>
      </c>
      <c r="K175" s="57">
        <f t="shared" si="17"/>
        <v>1896.7049999999999</v>
      </c>
      <c r="L175" s="14"/>
      <c r="O175" s="92"/>
      <c r="P175" s="11">
        <v>1058.3</v>
      </c>
    </row>
    <row r="176" spans="1:16" s="11" customFormat="1" ht="12.75">
      <c r="A176" s="36">
        <v>4</v>
      </c>
      <c r="B176" s="84" t="s">
        <v>161</v>
      </c>
      <c r="C176" s="55">
        <v>101.2</v>
      </c>
      <c r="D176" s="79">
        <v>101.2</v>
      </c>
      <c r="E176" s="66">
        <v>2</v>
      </c>
      <c r="F176" s="66">
        <v>1959</v>
      </c>
      <c r="G176" s="79">
        <v>60</v>
      </c>
      <c r="H176" s="91">
        <v>18.649999999999999</v>
      </c>
      <c r="I176" s="66">
        <v>4</v>
      </c>
      <c r="J176" s="55" t="s">
        <v>12</v>
      </c>
      <c r="K176" s="57">
        <f t="shared" si="17"/>
        <v>1887.3799999999999</v>
      </c>
      <c r="L176" s="14"/>
      <c r="O176" s="92"/>
      <c r="P176" s="11">
        <v>5514.8</v>
      </c>
    </row>
    <row r="177" spans="1:16" s="11" customFormat="1" ht="12.75">
      <c r="A177" s="36">
        <v>5</v>
      </c>
      <c r="B177" s="84" t="s">
        <v>162</v>
      </c>
      <c r="C177" s="55">
        <v>62.9</v>
      </c>
      <c r="D177" s="79">
        <v>62.9</v>
      </c>
      <c r="E177" s="66">
        <v>2</v>
      </c>
      <c r="F177" s="66">
        <v>1976</v>
      </c>
      <c r="G177" s="79">
        <v>54</v>
      </c>
      <c r="H177" s="91">
        <v>18.649999999999999</v>
      </c>
      <c r="I177" s="66">
        <v>4</v>
      </c>
      <c r="J177" s="55" t="s">
        <v>12</v>
      </c>
      <c r="K177" s="57">
        <f t="shared" si="17"/>
        <v>1173.0849999999998</v>
      </c>
      <c r="L177" s="14"/>
      <c r="O177" s="92"/>
      <c r="P177" s="11">
        <v>577.1</v>
      </c>
    </row>
    <row r="178" spans="1:16" s="11" customFormat="1" ht="12.75">
      <c r="A178" s="36">
        <v>6</v>
      </c>
      <c r="B178" s="89" t="s">
        <v>163</v>
      </c>
      <c r="C178" s="55">
        <v>150.30000000000001</v>
      </c>
      <c r="D178" s="79">
        <v>150.30000000000001</v>
      </c>
      <c r="E178" s="66">
        <v>6</v>
      </c>
      <c r="F178" s="66">
        <v>1966</v>
      </c>
      <c r="G178" s="79">
        <v>60</v>
      </c>
      <c r="H178" s="79">
        <v>18.649999999999999</v>
      </c>
      <c r="I178" s="66">
        <v>4</v>
      </c>
      <c r="J178" s="55" t="s">
        <v>51</v>
      </c>
      <c r="K178" s="57">
        <f t="shared" si="17"/>
        <v>2803.0949999999998</v>
      </c>
      <c r="L178" s="14"/>
      <c r="O178" s="92"/>
      <c r="P178" s="11">
        <v>315.5</v>
      </c>
    </row>
    <row r="179" spans="1:16" s="11" customFormat="1" ht="12.75">
      <c r="A179" s="36">
        <v>7</v>
      </c>
      <c r="B179" s="84" t="s">
        <v>164</v>
      </c>
      <c r="C179" s="55">
        <v>187.1</v>
      </c>
      <c r="D179" s="79">
        <v>187.1</v>
      </c>
      <c r="E179" s="66">
        <v>4</v>
      </c>
      <c r="F179" s="66">
        <v>1973</v>
      </c>
      <c r="G179" s="79">
        <v>54</v>
      </c>
      <c r="H179" s="79">
        <v>18.649999999999999</v>
      </c>
      <c r="I179" s="66">
        <v>4</v>
      </c>
      <c r="J179" s="55" t="s">
        <v>12</v>
      </c>
      <c r="K179" s="57">
        <f t="shared" si="17"/>
        <v>3489.4149999999995</v>
      </c>
      <c r="L179" s="14"/>
      <c r="O179" s="92"/>
      <c r="P179" s="11">
        <v>4811.8999999999996</v>
      </c>
    </row>
    <row r="180" spans="1:16" s="11" customFormat="1" ht="12.75">
      <c r="A180" s="36">
        <v>8</v>
      </c>
      <c r="B180" s="84" t="s">
        <v>165</v>
      </c>
      <c r="C180" s="55">
        <v>152.30000000000001</v>
      </c>
      <c r="D180" s="79">
        <v>152.30000000000001</v>
      </c>
      <c r="E180" s="66">
        <v>6</v>
      </c>
      <c r="F180" s="66">
        <v>1958</v>
      </c>
      <c r="G180" s="79">
        <v>60</v>
      </c>
      <c r="H180" s="79">
        <v>18.649999999999999</v>
      </c>
      <c r="I180" s="66">
        <v>4</v>
      </c>
      <c r="J180" s="55" t="s">
        <v>12</v>
      </c>
      <c r="K180" s="57">
        <f t="shared" si="17"/>
        <v>2840.395</v>
      </c>
      <c r="L180" s="14"/>
      <c r="O180" s="92"/>
      <c r="P180" s="11">
        <v>293.89999999999998</v>
      </c>
    </row>
    <row r="181" spans="1:16" s="11" customFormat="1" ht="12.75">
      <c r="A181" s="36">
        <v>9</v>
      </c>
      <c r="B181" s="84" t="s">
        <v>166</v>
      </c>
      <c r="C181" s="55">
        <v>101.5</v>
      </c>
      <c r="D181" s="79">
        <v>101.5</v>
      </c>
      <c r="E181" s="66">
        <v>3</v>
      </c>
      <c r="F181" s="66">
        <v>1973</v>
      </c>
      <c r="G181" s="79">
        <v>35</v>
      </c>
      <c r="H181" s="79">
        <v>18.649999999999999</v>
      </c>
      <c r="I181" s="66">
        <v>4</v>
      </c>
      <c r="J181" s="55" t="s">
        <v>12</v>
      </c>
      <c r="K181" s="57">
        <f t="shared" si="17"/>
        <v>1892.9749999999999</v>
      </c>
      <c r="L181" s="14"/>
      <c r="O181" s="92"/>
      <c r="P181" s="11">
        <v>1425.3</v>
      </c>
    </row>
    <row r="182" spans="1:16" s="11" customFormat="1" ht="12.75">
      <c r="A182" s="36">
        <v>10</v>
      </c>
      <c r="B182" s="84" t="s">
        <v>167</v>
      </c>
      <c r="C182" s="55">
        <v>117.6</v>
      </c>
      <c r="D182" s="55">
        <v>117.6</v>
      </c>
      <c r="E182" s="66">
        <v>4</v>
      </c>
      <c r="F182" s="66">
        <v>1965</v>
      </c>
      <c r="G182" s="79">
        <v>60</v>
      </c>
      <c r="H182" s="79">
        <v>18.649999999999999</v>
      </c>
      <c r="I182" s="66">
        <v>4</v>
      </c>
      <c r="J182" s="55" t="s">
        <v>53</v>
      </c>
      <c r="K182" s="57">
        <f t="shared" si="17"/>
        <v>2193.2399999999998</v>
      </c>
      <c r="L182" s="14"/>
      <c r="O182" s="92"/>
      <c r="P182" s="11">
        <v>1540.5</v>
      </c>
    </row>
    <row r="183" spans="1:16" s="11" customFormat="1" ht="12.75">
      <c r="A183" s="36">
        <v>11</v>
      </c>
      <c r="B183" s="84" t="s">
        <v>168</v>
      </c>
      <c r="C183" s="55">
        <v>56.2</v>
      </c>
      <c r="D183" s="79">
        <v>56.2</v>
      </c>
      <c r="E183" s="66">
        <v>2</v>
      </c>
      <c r="F183" s="66">
        <v>1959</v>
      </c>
      <c r="G183" s="79">
        <v>60</v>
      </c>
      <c r="H183" s="79">
        <v>18.649999999999999</v>
      </c>
      <c r="I183" s="66">
        <v>4</v>
      </c>
      <c r="J183" s="55" t="s">
        <v>12</v>
      </c>
      <c r="K183" s="57">
        <f t="shared" si="17"/>
        <v>1048.1299999999999</v>
      </c>
      <c r="L183" s="14"/>
      <c r="O183" s="92"/>
      <c r="P183" s="11">
        <v>76.7</v>
      </c>
    </row>
    <row r="184" spans="1:16" s="11" customFormat="1" ht="12.75">
      <c r="A184" s="36">
        <v>12</v>
      </c>
      <c r="B184" s="84" t="s">
        <v>169</v>
      </c>
      <c r="C184" s="55">
        <v>64.400000000000006</v>
      </c>
      <c r="D184" s="79">
        <v>64.400000000000006</v>
      </c>
      <c r="E184" s="66">
        <v>3</v>
      </c>
      <c r="F184" s="66">
        <v>1987</v>
      </c>
      <c r="G184" s="79">
        <v>40</v>
      </c>
      <c r="H184" s="79">
        <v>18.649999999999999</v>
      </c>
      <c r="I184" s="66">
        <v>4</v>
      </c>
      <c r="J184" s="55" t="s">
        <v>12</v>
      </c>
      <c r="K184" s="57">
        <f t="shared" si="17"/>
        <v>1201.06</v>
      </c>
      <c r="L184" s="14"/>
      <c r="O184" s="92"/>
      <c r="P184" s="11">
        <v>922.1</v>
      </c>
    </row>
    <row r="185" spans="1:16" s="11" customFormat="1" ht="12.75">
      <c r="A185" s="36">
        <v>13</v>
      </c>
      <c r="B185" s="84" t="s">
        <v>170</v>
      </c>
      <c r="C185" s="55">
        <v>119.5</v>
      </c>
      <c r="D185" s="55">
        <v>119.5</v>
      </c>
      <c r="E185" s="66">
        <v>3</v>
      </c>
      <c r="F185" s="66">
        <v>1989</v>
      </c>
      <c r="G185" s="79">
        <v>40</v>
      </c>
      <c r="H185" s="79">
        <v>18.649999999999999</v>
      </c>
      <c r="I185" s="66">
        <v>4</v>
      </c>
      <c r="J185" s="55" t="s">
        <v>12</v>
      </c>
      <c r="K185" s="57">
        <f t="shared" si="17"/>
        <v>2228.6749999999997</v>
      </c>
      <c r="L185" s="14"/>
      <c r="O185" s="92"/>
      <c r="P185" s="11">
        <v>1101.7</v>
      </c>
    </row>
    <row r="186" spans="1:16" s="11" customFormat="1" ht="12.75">
      <c r="A186" s="36">
        <v>14</v>
      </c>
      <c r="B186" s="84" t="s">
        <v>171</v>
      </c>
      <c r="C186" s="55">
        <v>73.900000000000006</v>
      </c>
      <c r="D186" s="79">
        <v>73.900000000000006</v>
      </c>
      <c r="E186" s="66">
        <v>2</v>
      </c>
      <c r="F186" s="66">
        <v>1965</v>
      </c>
      <c r="G186" s="79">
        <v>40</v>
      </c>
      <c r="H186" s="79">
        <v>18.649999999999999</v>
      </c>
      <c r="I186" s="66">
        <v>4</v>
      </c>
      <c r="J186" s="55" t="s">
        <v>51</v>
      </c>
      <c r="K186" s="57">
        <f t="shared" si="17"/>
        <v>1378.2349999999999</v>
      </c>
      <c r="L186" s="14"/>
      <c r="O186" s="92"/>
      <c r="P186" s="11">
        <v>2714.8</v>
      </c>
    </row>
    <row r="187" spans="1:16" s="11" customFormat="1" ht="12.75">
      <c r="A187" s="36">
        <v>15</v>
      </c>
      <c r="B187" s="84" t="s">
        <v>172</v>
      </c>
      <c r="C187" s="55">
        <v>62.9</v>
      </c>
      <c r="D187" s="79">
        <v>62.9</v>
      </c>
      <c r="E187" s="66">
        <v>2</v>
      </c>
      <c r="F187" s="66">
        <v>1969</v>
      </c>
      <c r="G187" s="79">
        <v>60</v>
      </c>
      <c r="H187" s="79">
        <v>18.649999999999999</v>
      </c>
      <c r="I187" s="66">
        <v>4</v>
      </c>
      <c r="J187" s="55" t="s">
        <v>12</v>
      </c>
      <c r="K187" s="57">
        <f t="shared" si="17"/>
        <v>1173.0849999999998</v>
      </c>
      <c r="L187" s="14"/>
      <c r="O187" s="92"/>
      <c r="P187" s="11">
        <v>1102.7</v>
      </c>
    </row>
    <row r="188" spans="1:16" s="11" customFormat="1" ht="12.75">
      <c r="A188" s="36">
        <v>16</v>
      </c>
      <c r="B188" s="84" t="s">
        <v>173</v>
      </c>
      <c r="C188" s="55">
        <v>62.9</v>
      </c>
      <c r="D188" s="79">
        <v>62.9</v>
      </c>
      <c r="E188" s="66">
        <v>2</v>
      </c>
      <c r="F188" s="66">
        <v>1973</v>
      </c>
      <c r="G188" s="79">
        <v>54</v>
      </c>
      <c r="H188" s="79">
        <v>18.649999999999999</v>
      </c>
      <c r="I188" s="66">
        <v>4</v>
      </c>
      <c r="J188" s="55" t="s">
        <v>45</v>
      </c>
      <c r="K188" s="57">
        <f t="shared" si="17"/>
        <v>1173.0849999999998</v>
      </c>
      <c r="L188" s="14"/>
      <c r="O188" s="92"/>
      <c r="P188" s="11">
        <v>583.9</v>
      </c>
    </row>
    <row r="189" spans="1:16" s="11" customFormat="1" ht="12.75">
      <c r="A189" s="36">
        <v>17</v>
      </c>
      <c r="B189" s="84" t="s">
        <v>174</v>
      </c>
      <c r="C189" s="55">
        <v>77.599999999999994</v>
      </c>
      <c r="D189" s="79">
        <v>77.599999999999994</v>
      </c>
      <c r="E189" s="66">
        <v>2</v>
      </c>
      <c r="F189" s="66">
        <v>1982</v>
      </c>
      <c r="G189" s="79">
        <v>30</v>
      </c>
      <c r="H189" s="91">
        <v>18.649999999999999</v>
      </c>
      <c r="I189" s="66">
        <v>4</v>
      </c>
      <c r="J189" s="55" t="s">
        <v>47</v>
      </c>
      <c r="K189" s="57">
        <f t="shared" si="17"/>
        <v>1447.2399999999998</v>
      </c>
      <c r="L189" s="14"/>
      <c r="O189" s="92"/>
      <c r="P189" s="11">
        <v>5272.2</v>
      </c>
    </row>
    <row r="190" spans="1:16" s="11" customFormat="1" ht="12.75">
      <c r="A190" s="36">
        <v>18</v>
      </c>
      <c r="B190" s="84" t="s">
        <v>175</v>
      </c>
      <c r="C190" s="55">
        <v>78.599999999999994</v>
      </c>
      <c r="D190" s="79">
        <v>78.599999999999994</v>
      </c>
      <c r="E190" s="66">
        <v>2</v>
      </c>
      <c r="F190" s="66">
        <v>1972</v>
      </c>
      <c r="G190" s="79">
        <v>40</v>
      </c>
      <c r="H190" s="91">
        <v>18.649999999999999</v>
      </c>
      <c r="I190" s="66">
        <v>4</v>
      </c>
      <c r="J190" s="55" t="s">
        <v>51</v>
      </c>
      <c r="K190" s="57">
        <f t="shared" si="17"/>
        <v>1465.8899999999999</v>
      </c>
      <c r="L190" s="14"/>
      <c r="O190" s="92"/>
      <c r="P190" s="11">
        <v>3239.5</v>
      </c>
    </row>
    <row r="191" spans="1:16" s="11" customFormat="1" ht="12.75">
      <c r="A191" s="36">
        <v>19</v>
      </c>
      <c r="B191" s="84" t="s">
        <v>176</v>
      </c>
      <c r="C191" s="55">
        <v>87.5</v>
      </c>
      <c r="D191" s="79">
        <v>87.5</v>
      </c>
      <c r="E191" s="66">
        <v>3</v>
      </c>
      <c r="F191" s="66">
        <v>1973</v>
      </c>
      <c r="G191" s="79">
        <v>40</v>
      </c>
      <c r="H191" s="91">
        <v>18.649999999999999</v>
      </c>
      <c r="I191" s="66">
        <v>4</v>
      </c>
      <c r="J191" s="55" t="s">
        <v>58</v>
      </c>
      <c r="K191" s="57">
        <f t="shared" si="17"/>
        <v>1631.8749999999998</v>
      </c>
      <c r="L191" s="14"/>
      <c r="O191" s="92"/>
    </row>
    <row r="192" spans="1:16" s="11" customFormat="1" ht="12.75">
      <c r="A192" s="36">
        <v>20</v>
      </c>
      <c r="B192" s="84" t="s">
        <v>177</v>
      </c>
      <c r="C192" s="55">
        <v>79.400000000000006</v>
      </c>
      <c r="D192" s="79">
        <v>79.400000000000006</v>
      </c>
      <c r="E192" s="66">
        <v>2</v>
      </c>
      <c r="F192" s="66">
        <v>1978</v>
      </c>
      <c r="G192" s="79">
        <v>40</v>
      </c>
      <c r="H192" s="91">
        <v>18.649999999999999</v>
      </c>
      <c r="I192" s="66">
        <v>4</v>
      </c>
      <c r="J192" s="55" t="s">
        <v>51</v>
      </c>
      <c r="K192" s="57">
        <f t="shared" si="17"/>
        <v>1480.81</v>
      </c>
      <c r="L192" s="14"/>
      <c r="O192" s="92"/>
      <c r="P192" s="11">
        <f>SUM(P174:P191)</f>
        <v>31307.500000000004</v>
      </c>
    </row>
    <row r="193" spans="1:16" s="11" customFormat="1" ht="12.75">
      <c r="A193" s="36">
        <v>21</v>
      </c>
      <c r="B193" s="84" t="s">
        <v>178</v>
      </c>
      <c r="C193" s="55">
        <v>79.3</v>
      </c>
      <c r="D193" s="79">
        <v>79.3</v>
      </c>
      <c r="E193" s="66">
        <v>2</v>
      </c>
      <c r="F193" s="66">
        <v>1973</v>
      </c>
      <c r="G193" s="79">
        <v>40</v>
      </c>
      <c r="H193" s="91">
        <v>18.649999999999999</v>
      </c>
      <c r="I193" s="66">
        <v>4</v>
      </c>
      <c r="J193" s="55" t="s">
        <v>47</v>
      </c>
      <c r="K193" s="57">
        <f t="shared" si="17"/>
        <v>1478.9449999999999</v>
      </c>
      <c r="L193" s="14"/>
      <c r="O193" s="92"/>
    </row>
    <row r="194" spans="1:16" s="11" customFormat="1" ht="12.75">
      <c r="A194" s="36">
        <v>22</v>
      </c>
      <c r="B194" s="84" t="s">
        <v>179</v>
      </c>
      <c r="C194" s="55">
        <v>60.8</v>
      </c>
      <c r="D194" s="79">
        <v>60.8</v>
      </c>
      <c r="E194" s="66">
        <v>2</v>
      </c>
      <c r="F194" s="66">
        <v>1972</v>
      </c>
      <c r="G194" s="79">
        <v>40</v>
      </c>
      <c r="H194" s="91">
        <v>18.649999999999999</v>
      </c>
      <c r="I194" s="66">
        <v>4</v>
      </c>
      <c r="J194" s="55" t="s">
        <v>47</v>
      </c>
      <c r="K194" s="57">
        <f t="shared" si="17"/>
        <v>1133.9199999999998</v>
      </c>
      <c r="L194" s="14"/>
      <c r="O194" s="92"/>
    </row>
    <row r="195" spans="1:16" s="11" customFormat="1" ht="12.75">
      <c r="A195" s="36">
        <v>23</v>
      </c>
      <c r="B195" s="84" t="s">
        <v>180</v>
      </c>
      <c r="C195" s="55">
        <v>109.5</v>
      </c>
      <c r="D195" s="79">
        <v>109.5</v>
      </c>
      <c r="E195" s="66">
        <v>2</v>
      </c>
      <c r="F195" s="66">
        <v>1988</v>
      </c>
      <c r="G195" s="79">
        <v>19</v>
      </c>
      <c r="H195" s="91">
        <v>18.649999999999999</v>
      </c>
      <c r="I195" s="66">
        <v>4</v>
      </c>
      <c r="J195" s="55" t="s">
        <v>47</v>
      </c>
      <c r="K195" s="57">
        <f t="shared" si="17"/>
        <v>2042.175</v>
      </c>
      <c r="L195" s="14"/>
      <c r="O195" s="92"/>
      <c r="P195" s="11" t="s">
        <v>212</v>
      </c>
    </row>
    <row r="196" spans="1:16" s="11" customFormat="1" ht="12.75">
      <c r="A196" s="36">
        <v>24</v>
      </c>
      <c r="B196" s="88" t="s">
        <v>181</v>
      </c>
      <c r="C196" s="55">
        <v>77.7</v>
      </c>
      <c r="D196" s="79">
        <v>77.7</v>
      </c>
      <c r="E196" s="66">
        <v>2</v>
      </c>
      <c r="F196" s="66">
        <v>1968</v>
      </c>
      <c r="G196" s="79">
        <v>46</v>
      </c>
      <c r="H196" s="91">
        <v>18.649999999999999</v>
      </c>
      <c r="I196" s="66">
        <v>4</v>
      </c>
      <c r="J196" s="55" t="s">
        <v>51</v>
      </c>
      <c r="K196" s="57">
        <f t="shared" si="17"/>
        <v>1449.105</v>
      </c>
      <c r="L196" s="14"/>
      <c r="O196" s="92"/>
    </row>
    <row r="197" spans="1:16" s="11" customFormat="1" ht="12.75">
      <c r="A197" s="36">
        <v>25</v>
      </c>
      <c r="B197" s="84" t="s">
        <v>182</v>
      </c>
      <c r="C197" s="55">
        <v>143.80000000000001</v>
      </c>
      <c r="D197" s="79">
        <v>143.80000000000001</v>
      </c>
      <c r="E197" s="66">
        <v>4</v>
      </c>
      <c r="F197" s="66">
        <v>1965</v>
      </c>
      <c r="G197" s="79">
        <v>62</v>
      </c>
      <c r="H197" s="91">
        <v>18.649999999999999</v>
      </c>
      <c r="I197" s="66">
        <v>4</v>
      </c>
      <c r="J197" s="55" t="s">
        <v>12</v>
      </c>
      <c r="K197" s="57">
        <f t="shared" si="17"/>
        <v>2681.87</v>
      </c>
      <c r="L197" s="14"/>
      <c r="O197" s="92"/>
    </row>
    <row r="198" spans="1:16" s="11" customFormat="1" ht="12.75">
      <c r="A198" s="36">
        <v>26</v>
      </c>
      <c r="B198" s="84" t="s">
        <v>183</v>
      </c>
      <c r="C198" s="55">
        <v>190.1</v>
      </c>
      <c r="D198" s="79">
        <v>190.1</v>
      </c>
      <c r="E198" s="66">
        <v>6</v>
      </c>
      <c r="F198" s="66">
        <v>1965</v>
      </c>
      <c r="G198" s="79">
        <v>62</v>
      </c>
      <c r="H198" s="91">
        <v>18.649999999999999</v>
      </c>
      <c r="I198" s="66">
        <v>4</v>
      </c>
      <c r="J198" s="55" t="s">
        <v>12</v>
      </c>
      <c r="K198" s="57">
        <f t="shared" si="17"/>
        <v>3545.3649999999998</v>
      </c>
      <c r="L198" s="14"/>
      <c r="O198" s="92"/>
    </row>
    <row r="199" spans="1:16" s="11" customFormat="1" ht="12.75">
      <c r="A199" s="36">
        <v>27</v>
      </c>
      <c r="B199" s="84" t="s">
        <v>184</v>
      </c>
      <c r="C199" s="55">
        <v>92.7</v>
      </c>
      <c r="D199" s="79">
        <v>92.7</v>
      </c>
      <c r="E199" s="66">
        <v>3</v>
      </c>
      <c r="F199" s="66">
        <v>1971</v>
      </c>
      <c r="G199" s="79">
        <v>41</v>
      </c>
      <c r="H199" s="91">
        <v>18.649999999999999</v>
      </c>
      <c r="I199" s="66">
        <v>4</v>
      </c>
      <c r="J199" s="55" t="s">
        <v>12</v>
      </c>
      <c r="K199" s="57">
        <f t="shared" si="17"/>
        <v>1728.855</v>
      </c>
      <c r="L199" s="14"/>
      <c r="O199" s="92"/>
    </row>
    <row r="200" spans="1:16" s="11" customFormat="1" ht="12.75">
      <c r="A200" s="36">
        <v>28</v>
      </c>
      <c r="B200" s="84" t="s">
        <v>185</v>
      </c>
      <c r="C200" s="55">
        <v>72.5</v>
      </c>
      <c r="D200" s="79">
        <v>72.5</v>
      </c>
      <c r="E200" s="66">
        <v>2</v>
      </c>
      <c r="F200" s="66">
        <v>1983</v>
      </c>
      <c r="G200" s="79">
        <v>30</v>
      </c>
      <c r="H200" s="91">
        <v>18.649999999999999</v>
      </c>
      <c r="I200" s="66">
        <v>4</v>
      </c>
      <c r="J200" s="55" t="s">
        <v>12</v>
      </c>
      <c r="K200" s="57">
        <f t="shared" si="17"/>
        <v>1352.125</v>
      </c>
      <c r="L200" s="14"/>
      <c r="O200" s="92"/>
    </row>
    <row r="201" spans="1:16" s="11" customFormat="1" ht="12.75">
      <c r="A201" s="36">
        <v>29</v>
      </c>
      <c r="B201" s="84" t="s">
        <v>187</v>
      </c>
      <c r="C201" s="55">
        <v>105.1</v>
      </c>
      <c r="D201" s="79">
        <v>105.1</v>
      </c>
      <c r="E201" s="66">
        <v>2</v>
      </c>
      <c r="F201" s="66">
        <v>1983</v>
      </c>
      <c r="G201" s="79">
        <v>30</v>
      </c>
      <c r="H201" s="91">
        <v>18.649999999999999</v>
      </c>
      <c r="I201" s="66">
        <v>4</v>
      </c>
      <c r="J201" s="55" t="s">
        <v>12</v>
      </c>
      <c r="K201" s="57">
        <f t="shared" si="17"/>
        <v>1960.1149999999998</v>
      </c>
      <c r="L201" s="14"/>
      <c r="O201" s="92"/>
    </row>
    <row r="202" spans="1:16" s="11" customFormat="1" ht="12.75">
      <c r="A202" s="36">
        <v>30</v>
      </c>
      <c r="B202" s="84" t="s">
        <v>186</v>
      </c>
      <c r="C202" s="55">
        <v>141.30000000000001</v>
      </c>
      <c r="D202" s="79">
        <v>141.30000000000001</v>
      </c>
      <c r="E202" s="66">
        <v>4</v>
      </c>
      <c r="F202" s="66">
        <v>1941</v>
      </c>
      <c r="G202" s="79">
        <v>73</v>
      </c>
      <c r="H202" s="91">
        <v>18.649999999999999</v>
      </c>
      <c r="I202" s="66">
        <v>4</v>
      </c>
      <c r="J202" s="55" t="s">
        <v>12</v>
      </c>
      <c r="K202" s="57">
        <f t="shared" si="17"/>
        <v>2635.2449999999999</v>
      </c>
      <c r="L202" s="14"/>
      <c r="O202" s="92"/>
    </row>
    <row r="203" spans="1:16" s="11" customFormat="1" ht="12.75">
      <c r="A203" s="36">
        <v>31</v>
      </c>
      <c r="B203" s="84" t="s">
        <v>188</v>
      </c>
      <c r="C203" s="55">
        <v>126</v>
      </c>
      <c r="D203" s="79">
        <v>126</v>
      </c>
      <c r="E203" s="66">
        <v>4</v>
      </c>
      <c r="F203" s="66">
        <v>1976</v>
      </c>
      <c r="G203" s="79">
        <v>40</v>
      </c>
      <c r="H203" s="79">
        <v>18.649999999999999</v>
      </c>
      <c r="I203" s="66">
        <v>4</v>
      </c>
      <c r="J203" s="55" t="s">
        <v>12</v>
      </c>
      <c r="K203" s="57">
        <f t="shared" si="17"/>
        <v>2349.8999999999996</v>
      </c>
      <c r="L203" s="14"/>
      <c r="O203" s="92"/>
    </row>
    <row r="204" spans="1:16" s="11" customFormat="1" ht="12.75">
      <c r="A204" s="36">
        <v>32</v>
      </c>
      <c r="B204" s="90" t="s">
        <v>189</v>
      </c>
      <c r="C204" s="55">
        <v>84.9</v>
      </c>
      <c r="D204" s="79">
        <v>84.9</v>
      </c>
      <c r="E204" s="66">
        <v>2</v>
      </c>
      <c r="F204" s="66">
        <v>1973</v>
      </c>
      <c r="G204" s="79">
        <v>40</v>
      </c>
      <c r="H204" s="79">
        <v>18.649999999999999</v>
      </c>
      <c r="I204" s="66">
        <v>4</v>
      </c>
      <c r="J204" s="55" t="s">
        <v>12</v>
      </c>
      <c r="K204" s="57">
        <f t="shared" si="17"/>
        <v>1583.385</v>
      </c>
      <c r="L204" s="14"/>
      <c r="O204" s="92"/>
    </row>
    <row r="205" spans="1:16" s="11" customFormat="1" ht="12.75">
      <c r="A205" s="36"/>
      <c r="B205" s="20" t="s">
        <v>13</v>
      </c>
      <c r="C205" s="70">
        <f>SUM(C173:C204)</f>
        <v>3239.5</v>
      </c>
      <c r="D205" s="21">
        <f>SUM(D173:D204)</f>
        <v>3239.5</v>
      </c>
      <c r="E205" s="21">
        <f>SUM(E173:E204)</f>
        <v>95</v>
      </c>
      <c r="F205" s="40"/>
      <c r="G205" s="40"/>
      <c r="H205" s="40"/>
      <c r="I205" s="39"/>
      <c r="J205" s="40"/>
      <c r="K205" s="23">
        <v>60416.78</v>
      </c>
      <c r="L205" s="14"/>
    </row>
    <row r="206" spans="1:16" ht="15">
      <c r="A206" s="2"/>
      <c r="B206" s="45"/>
      <c r="C206" s="47"/>
      <c r="D206" s="42"/>
      <c r="E206" s="42"/>
      <c r="F206" s="8"/>
      <c r="G206" s="8"/>
      <c r="H206" s="2"/>
      <c r="I206" s="2"/>
      <c r="J206" s="2"/>
      <c r="K206" s="2"/>
    </row>
    <row r="207" spans="1:16" ht="12.75">
      <c r="A207" s="1" t="s">
        <v>15</v>
      </c>
      <c r="D207" s="1" t="s">
        <v>16</v>
      </c>
    </row>
    <row r="208" spans="1:16" ht="12.75">
      <c r="C208" s="1" t="s">
        <v>17</v>
      </c>
      <c r="D208" s="1" t="s">
        <v>18</v>
      </c>
    </row>
    <row r="209" spans="1:12" ht="12.75">
      <c r="C209" s="1" t="s">
        <v>17</v>
      </c>
      <c r="D209" s="1" t="s">
        <v>19</v>
      </c>
    </row>
    <row r="210" spans="1:12" ht="12.75">
      <c r="C210" s="1" t="s">
        <v>17</v>
      </c>
      <c r="D210" s="1" t="s">
        <v>20</v>
      </c>
    </row>
    <row r="212" spans="1:12" ht="15">
      <c r="A212" s="74" t="s">
        <v>100</v>
      </c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2" ht="15">
      <c r="A213" s="75" t="s">
        <v>24</v>
      </c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2" ht="15">
      <c r="A214" s="75" t="s">
        <v>25</v>
      </c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2" ht="15">
      <c r="A215" s="75" t="s">
        <v>26</v>
      </c>
      <c r="B215" s="76"/>
      <c r="C215" s="75"/>
      <c r="D215" s="75"/>
      <c r="E215" s="75"/>
      <c r="F215" s="75"/>
      <c r="G215" s="75"/>
      <c r="H215" s="75"/>
      <c r="I215" s="75"/>
      <c r="J215" s="75"/>
    </row>
    <row r="216" spans="1:12" ht="14.25" customHeight="1">
      <c r="A216" s="73" t="s">
        <v>98</v>
      </c>
      <c r="B216" s="75"/>
      <c r="C216" s="77"/>
      <c r="D216" s="77"/>
      <c r="E216" s="77"/>
      <c r="F216" s="77"/>
      <c r="G216" s="77"/>
      <c r="H216" s="77"/>
      <c r="I216" s="77"/>
      <c r="J216" s="77"/>
      <c r="K216" s="68"/>
      <c r="L216" s="68"/>
    </row>
    <row r="217" spans="1:12" ht="14.25" customHeight="1">
      <c r="A217" s="73" t="s">
        <v>99</v>
      </c>
      <c r="B217" s="75"/>
      <c r="C217" s="77"/>
      <c r="D217" s="77"/>
      <c r="E217" s="77"/>
      <c r="F217" s="77"/>
      <c r="G217" s="77"/>
      <c r="H217" s="77"/>
      <c r="I217" s="77"/>
      <c r="J217" s="77"/>
      <c r="K217" s="68"/>
      <c r="L217" s="68"/>
    </row>
    <row r="218" spans="1:12" ht="15">
      <c r="A218" s="75" t="s">
        <v>27</v>
      </c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2" ht="15">
      <c r="A219" s="75" t="s">
        <v>97</v>
      </c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2" ht="15">
      <c r="A220" s="75" t="s">
        <v>28</v>
      </c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2" ht="15">
      <c r="A221" s="75" t="s">
        <v>29</v>
      </c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2" ht="15">
      <c r="A222" s="75" t="s">
        <v>30</v>
      </c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2" ht="15">
      <c r="A223" s="75" t="s">
        <v>31</v>
      </c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2" ht="15">
      <c r="A224" s="77" t="s">
        <v>193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68"/>
    </row>
    <row r="225" spans="1:11" ht="15">
      <c r="A225" s="77" t="s">
        <v>194</v>
      </c>
      <c r="B225" s="77"/>
      <c r="C225" s="77"/>
      <c r="D225" s="77"/>
      <c r="E225" s="77"/>
      <c r="F225" s="77"/>
      <c r="G225" s="77"/>
      <c r="H225" s="77"/>
      <c r="I225" s="77"/>
      <c r="J225" s="77"/>
      <c r="K225" s="68"/>
    </row>
    <row r="226" spans="1:11" ht="15">
      <c r="A226" s="77" t="s">
        <v>195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68"/>
    </row>
    <row r="227" spans="1:11" ht="15">
      <c r="A227" s="77" t="s">
        <v>196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68"/>
    </row>
    <row r="228" spans="1:11" ht="15">
      <c r="A228" s="77" t="s">
        <v>33</v>
      </c>
      <c r="B228" s="77"/>
      <c r="C228" s="77"/>
      <c r="D228" s="77"/>
      <c r="E228" s="77"/>
      <c r="F228" s="77"/>
      <c r="G228" s="77"/>
      <c r="H228" s="77"/>
      <c r="I228" s="77"/>
      <c r="J228" s="77"/>
      <c r="K228" s="68"/>
    </row>
    <row r="229" spans="1:11" ht="15">
      <c r="A229" s="74" t="s">
        <v>21</v>
      </c>
      <c r="B229" s="78"/>
      <c r="C229" s="74"/>
      <c r="D229" s="74"/>
      <c r="E229" s="74"/>
      <c r="F229" s="74"/>
      <c r="G229" s="75"/>
      <c r="H229" s="75"/>
      <c r="I229" s="75"/>
      <c r="J229" s="75"/>
    </row>
    <row r="230" spans="1:11" ht="15">
      <c r="A230" s="6"/>
      <c r="C230" s="137" t="s">
        <v>77</v>
      </c>
      <c r="D230" s="137"/>
      <c r="E230" s="135"/>
      <c r="F230" s="136"/>
      <c r="G230" s="7"/>
      <c r="H230" s="93">
        <v>11400.46</v>
      </c>
      <c r="I230" s="7"/>
      <c r="J230" s="7"/>
    </row>
    <row r="231" spans="1:11" ht="15.95" customHeight="1">
      <c r="C231" s="137" t="s">
        <v>78</v>
      </c>
      <c r="D231" s="137"/>
      <c r="E231" s="100"/>
      <c r="F231" s="99"/>
      <c r="H231" s="14">
        <v>19239.900000000001</v>
      </c>
    </row>
    <row r="232" spans="1:11" ht="15.95" customHeight="1">
      <c r="C232" s="137" t="s">
        <v>79</v>
      </c>
      <c r="D232" s="137"/>
      <c r="E232" s="100"/>
      <c r="F232" s="99"/>
      <c r="H232" s="11">
        <v>42566.83</v>
      </c>
    </row>
    <row r="233" spans="1:11" ht="15.95" customHeight="1">
      <c r="C233" s="137" t="s">
        <v>80</v>
      </c>
      <c r="D233" s="137"/>
      <c r="E233" s="100"/>
      <c r="F233" s="99"/>
      <c r="H233" s="11">
        <v>8370.89</v>
      </c>
    </row>
    <row r="234" spans="1:11" ht="15.95" customHeight="1">
      <c r="C234" s="137" t="s">
        <v>81</v>
      </c>
      <c r="D234" s="137"/>
      <c r="E234" s="100"/>
      <c r="F234" s="99"/>
      <c r="H234" s="11">
        <v>6168.03</v>
      </c>
    </row>
    <row r="235" spans="1:11" ht="15.95" customHeight="1">
      <c r="C235" s="137" t="s">
        <v>82</v>
      </c>
      <c r="D235" s="137"/>
      <c r="E235" s="100"/>
      <c r="F235" s="99"/>
      <c r="H235" s="11">
        <v>67967.88</v>
      </c>
    </row>
    <row r="236" spans="1:11" ht="15.95" customHeight="1">
      <c r="C236" s="137" t="s">
        <v>83</v>
      </c>
      <c r="D236" s="137"/>
      <c r="E236" s="100"/>
      <c r="F236" s="99"/>
      <c r="H236" s="11">
        <v>5337.23</v>
      </c>
    </row>
    <row r="237" spans="1:11" ht="15.95" customHeight="1">
      <c r="C237" s="137" t="s">
        <v>84</v>
      </c>
      <c r="D237" s="137"/>
      <c r="E237" s="100"/>
      <c r="F237" s="99"/>
      <c r="H237" s="11">
        <v>25878.58</v>
      </c>
    </row>
    <row r="238" spans="1:11" ht="15.95" customHeight="1">
      <c r="C238" s="137" t="s">
        <v>85</v>
      </c>
      <c r="D238" s="137"/>
      <c r="E238" s="100"/>
      <c r="F238" s="99"/>
      <c r="H238" s="11">
        <v>24802.05</v>
      </c>
    </row>
    <row r="239" spans="1:11" ht="15.95" customHeight="1">
      <c r="C239" s="137" t="s">
        <v>59</v>
      </c>
      <c r="D239" s="137"/>
      <c r="E239" s="100"/>
      <c r="F239" s="100"/>
      <c r="H239" s="11">
        <v>1405.91</v>
      </c>
    </row>
    <row r="240" spans="1:11" ht="15.95" customHeight="1">
      <c r="C240" s="137" t="s">
        <v>60</v>
      </c>
      <c r="D240" s="137"/>
      <c r="E240" s="100"/>
      <c r="F240" s="99"/>
      <c r="H240" s="14">
        <v>17473.8</v>
      </c>
    </row>
    <row r="241" spans="2:10" ht="15.95" customHeight="1">
      <c r="C241" s="137" t="s">
        <v>61</v>
      </c>
      <c r="D241" s="137"/>
      <c r="E241" s="100"/>
      <c r="F241" s="100"/>
      <c r="H241" s="11">
        <v>20436.55</v>
      </c>
    </row>
    <row r="242" spans="2:10" ht="15.95" customHeight="1">
      <c r="C242" s="99" t="s">
        <v>62</v>
      </c>
      <c r="D242" s="99"/>
      <c r="E242" s="100"/>
      <c r="F242" s="100"/>
      <c r="H242" s="11">
        <v>52078.39</v>
      </c>
    </row>
    <row r="243" spans="2:10" ht="15.95" customHeight="1">
      <c r="C243" s="99" t="s">
        <v>63</v>
      </c>
      <c r="D243" s="99"/>
      <c r="E243" s="100"/>
      <c r="F243" s="99"/>
      <c r="H243" s="11">
        <v>20653.57</v>
      </c>
    </row>
    <row r="244" spans="2:10" ht="15.95" customHeight="1">
      <c r="C244" s="99" t="s">
        <v>64</v>
      </c>
      <c r="D244" s="99"/>
      <c r="E244" s="100"/>
      <c r="F244" s="99"/>
      <c r="H244" s="14">
        <v>5391.1</v>
      </c>
    </row>
    <row r="245" spans="2:10" ht="15.95" customHeight="1">
      <c r="C245" s="99" t="s">
        <v>65</v>
      </c>
      <c r="D245" s="99"/>
      <c r="E245" s="100"/>
      <c r="F245" s="99"/>
      <c r="H245" s="11">
        <v>100066.36</v>
      </c>
    </row>
    <row r="246" spans="2:10" ht="15.95" customHeight="1">
      <c r="C246" s="99" t="s">
        <v>92</v>
      </c>
      <c r="D246" s="99"/>
      <c r="E246" s="100"/>
      <c r="F246" s="99"/>
      <c r="H246" s="11">
        <v>60416.78</v>
      </c>
    </row>
    <row r="248" spans="2:10" ht="15.95" customHeight="1">
      <c r="B248" s="71" t="s">
        <v>86</v>
      </c>
      <c r="C248" s="71"/>
      <c r="D248" s="71"/>
      <c r="E248" s="71"/>
      <c r="F248" s="71"/>
      <c r="G248" s="71"/>
    </row>
    <row r="249" spans="2:10" ht="15.95" customHeight="1">
      <c r="B249" s="71" t="s">
        <v>87</v>
      </c>
      <c r="C249" s="71"/>
      <c r="D249" s="71"/>
      <c r="E249" s="71" t="s">
        <v>89</v>
      </c>
      <c r="F249" s="138" t="s">
        <v>90</v>
      </c>
      <c r="G249" s="138"/>
      <c r="H249" s="138" t="s">
        <v>88</v>
      </c>
      <c r="I249" s="138"/>
      <c r="J249" s="138"/>
    </row>
  </sheetData>
  <mergeCells count="274">
    <mergeCell ref="C245:D245"/>
    <mergeCell ref="E245:F245"/>
    <mergeCell ref="F249:G249"/>
    <mergeCell ref="H249:J249"/>
    <mergeCell ref="C238:D238"/>
    <mergeCell ref="E238:F238"/>
    <mergeCell ref="C242:D242"/>
    <mergeCell ref="E242:F242"/>
    <mergeCell ref="C240:D240"/>
    <mergeCell ref="E240:F240"/>
    <mergeCell ref="C241:D241"/>
    <mergeCell ref="E241:F241"/>
    <mergeCell ref="C243:D243"/>
    <mergeCell ref="E243:F243"/>
    <mergeCell ref="E237:F237"/>
    <mergeCell ref="C233:D233"/>
    <mergeCell ref="C234:D234"/>
    <mergeCell ref="C235:D235"/>
    <mergeCell ref="C236:D236"/>
    <mergeCell ref="C237:D237"/>
    <mergeCell ref="C239:D239"/>
    <mergeCell ref="E239:F239"/>
    <mergeCell ref="C244:D244"/>
    <mergeCell ref="E244:F244"/>
    <mergeCell ref="E230:F230"/>
    <mergeCell ref="E231:F231"/>
    <mergeCell ref="E232:F232"/>
    <mergeCell ref="E233:F233"/>
    <mergeCell ref="E234:F234"/>
    <mergeCell ref="E235:F235"/>
    <mergeCell ref="E236:F236"/>
    <mergeCell ref="C230:D230"/>
    <mergeCell ref="C231:D231"/>
    <mergeCell ref="C232:D232"/>
    <mergeCell ref="A45:K45"/>
    <mergeCell ref="A46:A48"/>
    <mergeCell ref="B46:B48"/>
    <mergeCell ref="C46:D46"/>
    <mergeCell ref="E46:E48"/>
    <mergeCell ref="F46:F48"/>
    <mergeCell ref="G46:G48"/>
    <mergeCell ref="H46:H48"/>
    <mergeCell ref="I46:I48"/>
    <mergeCell ref="J46:J48"/>
    <mergeCell ref="K46:K48"/>
    <mergeCell ref="C47:C48"/>
    <mergeCell ref="D47:D48"/>
    <mergeCell ref="A8:K8"/>
    <mergeCell ref="A9:K9"/>
    <mergeCell ref="A11:K11"/>
    <mergeCell ref="A19:J19"/>
    <mergeCell ref="A21:K21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G22:G24"/>
    <mergeCell ref="H22:H24"/>
    <mergeCell ref="I22:I24"/>
    <mergeCell ref="J22:J24"/>
    <mergeCell ref="K22:K24"/>
    <mergeCell ref="A22:A24"/>
    <mergeCell ref="B22:B24"/>
    <mergeCell ref="C22:D22"/>
    <mergeCell ref="E22:E24"/>
    <mergeCell ref="F22:F24"/>
    <mergeCell ref="C23:C24"/>
    <mergeCell ref="D23:D24"/>
    <mergeCell ref="A28:K28"/>
    <mergeCell ref="H30:H32"/>
    <mergeCell ref="I30:I32"/>
    <mergeCell ref="J30:J32"/>
    <mergeCell ref="K30:K32"/>
    <mergeCell ref="C31:C32"/>
    <mergeCell ref="D31:D32"/>
    <mergeCell ref="A29:K29"/>
    <mergeCell ref="A30:A32"/>
    <mergeCell ref="B30:B32"/>
    <mergeCell ref="C30:D30"/>
    <mergeCell ref="E30:E32"/>
    <mergeCell ref="F30:F32"/>
    <mergeCell ref="G30:G32"/>
    <mergeCell ref="A38:K38"/>
    <mergeCell ref="A39:A41"/>
    <mergeCell ref="B39:B41"/>
    <mergeCell ref="C39:D39"/>
    <mergeCell ref="E39:E41"/>
    <mergeCell ref="F39:F41"/>
    <mergeCell ref="G39:G41"/>
    <mergeCell ref="H39:H41"/>
    <mergeCell ref="I39:I41"/>
    <mergeCell ref="J39:J41"/>
    <mergeCell ref="K39:K41"/>
    <mergeCell ref="C40:C41"/>
    <mergeCell ref="D40:D41"/>
    <mergeCell ref="A52:K52"/>
    <mergeCell ref="A68:K68"/>
    <mergeCell ref="A53:A55"/>
    <mergeCell ref="B53:B55"/>
    <mergeCell ref="C53:D53"/>
    <mergeCell ref="E53:E55"/>
    <mergeCell ref="F53:F55"/>
    <mergeCell ref="G53:G55"/>
    <mergeCell ref="H53:H55"/>
    <mergeCell ref="I53:I55"/>
    <mergeCell ref="J53:J55"/>
    <mergeCell ref="K53:K55"/>
    <mergeCell ref="C54:C55"/>
    <mergeCell ref="D54:D55"/>
    <mergeCell ref="A59:A61"/>
    <mergeCell ref="B59:B61"/>
    <mergeCell ref="C59:D59"/>
    <mergeCell ref="E59:E61"/>
    <mergeCell ref="F59:F61"/>
    <mergeCell ref="G59:G61"/>
    <mergeCell ref="H59:H61"/>
    <mergeCell ref="I59:I61"/>
    <mergeCell ref="J59:J61"/>
    <mergeCell ref="K59:K61"/>
    <mergeCell ref="G69:G71"/>
    <mergeCell ref="H69:H71"/>
    <mergeCell ref="I69:I71"/>
    <mergeCell ref="J69:J71"/>
    <mergeCell ref="K69:K71"/>
    <mergeCell ref="A69:A71"/>
    <mergeCell ref="B69:B71"/>
    <mergeCell ref="C69:D69"/>
    <mergeCell ref="E69:E71"/>
    <mergeCell ref="F69:F71"/>
    <mergeCell ref="C70:C71"/>
    <mergeCell ref="D70:D71"/>
    <mergeCell ref="A76:K76"/>
    <mergeCell ref="A77:A79"/>
    <mergeCell ref="B77:B79"/>
    <mergeCell ref="C77:D77"/>
    <mergeCell ref="E77:E79"/>
    <mergeCell ref="F77:F79"/>
    <mergeCell ref="G77:G79"/>
    <mergeCell ref="H77:H79"/>
    <mergeCell ref="I77:I79"/>
    <mergeCell ref="J77:J79"/>
    <mergeCell ref="K77:K79"/>
    <mergeCell ref="C78:C79"/>
    <mergeCell ref="D78:D79"/>
    <mergeCell ref="A91:K91"/>
    <mergeCell ref="A92:A94"/>
    <mergeCell ref="B92:B94"/>
    <mergeCell ref="C92:D92"/>
    <mergeCell ref="E92:E94"/>
    <mergeCell ref="F92:F94"/>
    <mergeCell ref="G92:G94"/>
    <mergeCell ref="H92:H94"/>
    <mergeCell ref="I92:I94"/>
    <mergeCell ref="J92:J94"/>
    <mergeCell ref="K92:K94"/>
    <mergeCell ref="C93:C94"/>
    <mergeCell ref="D93:D94"/>
    <mergeCell ref="A103:K103"/>
    <mergeCell ref="A104:A106"/>
    <mergeCell ref="B104:B106"/>
    <mergeCell ref="C104:D104"/>
    <mergeCell ref="E104:E106"/>
    <mergeCell ref="F104:F106"/>
    <mergeCell ref="G104:G106"/>
    <mergeCell ref="H104:H106"/>
    <mergeCell ref="I104:I106"/>
    <mergeCell ref="J104:J106"/>
    <mergeCell ref="K104:K106"/>
    <mergeCell ref="C105:C106"/>
    <mergeCell ref="D105:D106"/>
    <mergeCell ref="A109:K109"/>
    <mergeCell ref="A110:A112"/>
    <mergeCell ref="B110:B112"/>
    <mergeCell ref="C110:D110"/>
    <mergeCell ref="E110:E112"/>
    <mergeCell ref="F110:F112"/>
    <mergeCell ref="G110:G112"/>
    <mergeCell ref="H110:H112"/>
    <mergeCell ref="I110:I112"/>
    <mergeCell ref="J110:J112"/>
    <mergeCell ref="K110:K112"/>
    <mergeCell ref="C111:C112"/>
    <mergeCell ref="D111:D112"/>
    <mergeCell ref="A116:K116"/>
    <mergeCell ref="A117:A119"/>
    <mergeCell ref="B117:B119"/>
    <mergeCell ref="C117:D117"/>
    <mergeCell ref="E117:E119"/>
    <mergeCell ref="F117:F119"/>
    <mergeCell ref="G117:G119"/>
    <mergeCell ref="H117:H119"/>
    <mergeCell ref="I117:I119"/>
    <mergeCell ref="J117:J119"/>
    <mergeCell ref="K117:K119"/>
    <mergeCell ref="C118:C119"/>
    <mergeCell ref="D118:D119"/>
    <mergeCell ref="A127:K127"/>
    <mergeCell ref="A128:A130"/>
    <mergeCell ref="B128:B130"/>
    <mergeCell ref="C128:D128"/>
    <mergeCell ref="E128:E130"/>
    <mergeCell ref="F128:F130"/>
    <mergeCell ref="G128:G130"/>
    <mergeCell ref="H128:H130"/>
    <mergeCell ref="I128:I130"/>
    <mergeCell ref="J128:J130"/>
    <mergeCell ref="K128:K130"/>
    <mergeCell ref="C129:C130"/>
    <mergeCell ref="D129:D130"/>
    <mergeCell ref="A140:K140"/>
    <mergeCell ref="A141:A143"/>
    <mergeCell ref="B141:B143"/>
    <mergeCell ref="C141:D141"/>
    <mergeCell ref="E141:E143"/>
    <mergeCell ref="F141:F143"/>
    <mergeCell ref="G141:G143"/>
    <mergeCell ref="H141:H143"/>
    <mergeCell ref="I141:I143"/>
    <mergeCell ref="J141:J143"/>
    <mergeCell ref="K141:K143"/>
    <mergeCell ref="C142:C143"/>
    <mergeCell ref="D142:D143"/>
    <mergeCell ref="G160:G162"/>
    <mergeCell ref="H160:H162"/>
    <mergeCell ref="I160:I162"/>
    <mergeCell ref="J160:J162"/>
    <mergeCell ref="K160:K162"/>
    <mergeCell ref="C161:C162"/>
    <mergeCell ref="D161:D162"/>
    <mergeCell ref="A152:K152"/>
    <mergeCell ref="A153:A155"/>
    <mergeCell ref="B153:B155"/>
    <mergeCell ref="C153:D153"/>
    <mergeCell ref="E153:E155"/>
    <mergeCell ref="F153:F155"/>
    <mergeCell ref="G153:G155"/>
    <mergeCell ref="H153:H155"/>
    <mergeCell ref="I153:I155"/>
    <mergeCell ref="J153:J155"/>
    <mergeCell ref="K153:K155"/>
    <mergeCell ref="C154:C155"/>
    <mergeCell ref="D154:D155"/>
    <mergeCell ref="C60:C61"/>
    <mergeCell ref="D60:D61"/>
    <mergeCell ref="A58:K58"/>
    <mergeCell ref="C246:D246"/>
    <mergeCell ref="E246:F246"/>
    <mergeCell ref="A169:K169"/>
    <mergeCell ref="A170:A172"/>
    <mergeCell ref="B170:B172"/>
    <mergeCell ref="C170:D170"/>
    <mergeCell ref="E170:E172"/>
    <mergeCell ref="F170:F172"/>
    <mergeCell ref="G170:G172"/>
    <mergeCell ref="H170:H172"/>
    <mergeCell ref="I170:I172"/>
    <mergeCell ref="J170:J172"/>
    <mergeCell ref="K170:K172"/>
    <mergeCell ref="C171:C172"/>
    <mergeCell ref="D171:D172"/>
    <mergeCell ref="A159:K159"/>
    <mergeCell ref="A160:A162"/>
    <mergeCell ref="B160:B162"/>
    <mergeCell ref="C160:D160"/>
    <mergeCell ref="E160:E162"/>
    <mergeCell ref="F160:F162"/>
  </mergeCells>
  <pageMargins left="0.59055118110236227" right="0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2017-01-19T00:30:02Z</dcterms:modified>
</cp:coreProperties>
</file>