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</sheets>
  <definedNames>
    <definedName name="_GoBack" localSheetId="2">'Форма 3'!#REF!</definedName>
    <definedName name="_xlfn.UNICODE" hidden="1">#NAME?</definedName>
    <definedName name="_xlnm.Print_Titles" localSheetId="6">'Форма7'!$9:$9</definedName>
    <definedName name="_xlnm.Print_Area" localSheetId="1">'Форма 2'!$A$1:$W$119</definedName>
    <definedName name="_xlnm.Print_Area" localSheetId="2">'Форма 3'!$A$1:$F$56</definedName>
    <definedName name="_xlnm.Print_Area" localSheetId="7">'Форма 8'!$A$1:$I$145</definedName>
    <definedName name="_xlnm.Print_Area" localSheetId="6">'Форма7'!$A$1:$K$277</definedName>
  </definedNames>
  <calcPr fullCalcOnLoad="1"/>
</workbook>
</file>

<file path=xl/sharedStrings.xml><?xml version="1.0" encoding="utf-8"?>
<sst xmlns="http://schemas.openxmlformats.org/spreadsheetml/2006/main" count="1617" uniqueCount="505">
  <si>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</si>
  <si>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</si>
  <si>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</si>
  <si>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</si>
  <si>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</si>
  <si>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</si>
  <si>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</si>
  <si>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</si>
  <si>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</si>
  <si>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</si>
  <si>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</si>
  <si>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</si>
  <si>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</si>
  <si>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</si>
  <si>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</si>
  <si>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</si>
  <si>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</si>
  <si>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</si>
  <si>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</si>
  <si>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</si>
  <si>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</si>
  <si>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</si>
  <si>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</si>
  <si>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</si>
  <si>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</si>
  <si>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</si>
  <si>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</si>
  <si>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</si>
  <si>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</si>
  <si>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</si>
  <si>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</si>
  <si>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</si>
  <si>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</si>
  <si>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</si>
  <si>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</si>
  <si>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</si>
  <si>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</si>
  <si>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</si>
  <si>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</si>
  <si>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</si>
  <si>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</si>
  <si>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</si>
  <si>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</si>
  <si>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</si>
  <si>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</si>
  <si>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</si>
  <si>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</si>
  <si>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</si>
  <si>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</si>
  <si>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</si>
  <si>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</si>
  <si>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</si>
  <si>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</si>
  <si>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</si>
  <si>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</si>
  <si>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</si>
  <si>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</si>
  <si>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</si>
  <si>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Срок*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</si>
  <si>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</si>
  <si>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</si>
  <si>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</si>
  <si>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</si>
  <si>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Индикаторы (показатели) муниципальной программы</t>
  </si>
  <si>
    <t>Цель муниципальной программы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</si>
  <si>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</si>
  <si>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</si>
  <si>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</si>
  <si>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первый год планового периода 2016</t>
  </si>
  <si>
    <t>второй год планового периода 2017</t>
  </si>
  <si>
    <t>третий год планового периода 2018</t>
  </si>
  <si>
    <t>четвертый год планового периода 2019</t>
  </si>
  <si>
    <t>пятый год планового периода 2020</t>
  </si>
  <si>
    <t>очередной финансовый год             2015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</si>
  <si>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МКУ «Обслуживающее учреждение».</t>
  </si>
  <si>
    <r>
      <t>Всего, в т.ч</t>
    </r>
    <r>
      <rPr>
        <sz val="12"/>
        <rFont val="Times New Roman"/>
        <family val="1"/>
      </rPr>
      <t>.</t>
    </r>
  </si>
  <si>
    <t>Отдел жизнеобеспечения администрации Дальнегорского городского округа</t>
  </si>
  <si>
    <t>Отсутствует</t>
  </si>
  <si>
    <t>4.</t>
  </si>
  <si>
    <t>Всего, в т.ч.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</si>
  <si>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</si>
  <si>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Отдел архитектуры и строительства администрации Дальнегорского городского округа</t>
  </si>
  <si>
    <t>5.</t>
  </si>
  <si>
    <t>МКУ «Обслуживающее учреждение»</t>
  </si>
  <si>
    <t>6.</t>
  </si>
  <si>
    <t>2.1.</t>
  </si>
  <si>
    <t>2.2.</t>
  </si>
  <si>
    <t>2.3.</t>
  </si>
  <si>
    <t>2.4.</t>
  </si>
  <si>
    <t>Всего</t>
  </si>
  <si>
    <t>Отдел жизнеобеспечения</t>
  </si>
  <si>
    <t>1.1.</t>
  </si>
  <si>
    <t>1.2.</t>
  </si>
  <si>
    <t>1.3.</t>
  </si>
  <si>
    <t>1.4.</t>
  </si>
  <si>
    <t>2015 год</t>
  </si>
  <si>
    <t>Отдельное мероприятие: «повышение безопасности дорожного движения»</t>
  </si>
  <si>
    <t>7.</t>
  </si>
  <si>
    <t>Отдельное мероприятие: «сохранение и развитие зеленых насаждений»</t>
  </si>
  <si>
    <t xml:space="preserve">Отдел жизнеобеспечения , отдел архитектуры и строительства </t>
  </si>
  <si>
    <t xml:space="preserve">Отдел жизнеобеспечения     </t>
  </si>
  <si>
    <t>Отдел жизнеобеспечения, отдел архитектуры администрации Дальнегорского городского округа</t>
  </si>
  <si>
    <t>содержание, восстановление (помывка, окраска, ремонт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</si>
  <si>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 xml:space="preserve">Обеспечение требований 220-ФЗ от 13.07.2015
Нарушение требований закона
</t>
  </si>
  <si>
    <t>приобретение рассады цветов, посадка, уход за растениями на территории Дальнегорского городского округа</t>
  </si>
  <si>
    <t>МКУ "Обслуживающее учреждение"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</si>
  <si>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</si>
  <si>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</si>
  <si>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</si>
  <si>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</si>
  <si>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</si>
  <si>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</si>
  <si>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</si>
  <si>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</si>
  <si>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</si>
  <si>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5.1.</t>
  </si>
  <si>
    <t>5.2.</t>
  </si>
  <si>
    <t>5.4.</t>
  </si>
  <si>
    <t>5.5.</t>
  </si>
  <si>
    <t>очистка от свежевыпавшего снега  территорий Дальнегорского городского округа</t>
  </si>
  <si>
    <t>5.6.</t>
  </si>
  <si>
    <t>6.1.</t>
  </si>
  <si>
    <t>6.2.</t>
  </si>
  <si>
    <t>отчетный финансовый год 2013</t>
  </si>
  <si>
    <t>текущий финансовый год 2014</t>
  </si>
  <si>
    <t>очередной финансовый год 2015</t>
  </si>
  <si>
    <t>%</t>
  </si>
  <si>
    <t>показатели</t>
  </si>
  <si>
    <t xml:space="preserve">Увеличение  доли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</si>
  <si>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Шт.
</t>
  </si>
  <si>
    <t xml:space="preserve">Увеличение  доли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</si>
  <si>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доли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</si>
  <si>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м</t>
  </si>
  <si>
    <t>Ед.</t>
  </si>
  <si>
    <t>Увеличение   доли освобожденной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</si>
  <si>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Увеличение доли  площадей, засаженных цветами в общей доле цветников на территории Дальнегорского городского округа</t>
  </si>
  <si>
    <t>Показатели</t>
  </si>
  <si>
    <t>м2</t>
  </si>
  <si>
    <t>Увеличение доли восстановленных и прочищенных сетей ливневой канализации в общей протяженности сетей ливневой канализации Дальнегорского городского округа</t>
  </si>
  <si>
    <t>Ед</t>
  </si>
  <si>
    <t>Увеличение протяженности обслуживаемой, отремонтированной  ливневой канализации</t>
  </si>
  <si>
    <t>Увеличение доли территории содержания и обслуживания кладбища Дальнегорского городского округа</t>
  </si>
  <si>
    <t>21,03*</t>
  </si>
  <si>
    <t>330,00*</t>
  </si>
  <si>
    <t>Увеличение доли  содержания дорог  Дальнегорского городского округа (в части уборки от мусора) с учетом периодичности уборки.</t>
  </si>
  <si>
    <t>Меры правового регулирования отсутствуют</t>
  </si>
  <si>
    <t xml:space="preserve">                                                                                                «Развитие, содержание улично-дорожной сети и благоустройство </t>
  </si>
  <si>
    <t xml:space="preserve">Увеличение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</si>
  <si>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</si>
  <si>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количества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</si>
  <si>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Увеличение доли  окашиваемых площадей в общей площади территорий, покрытых травяным покровом на  территории Дальнегорского городского округа</t>
  </si>
  <si>
    <t>Увеличение  площади уборки территорий от мусора и сломанных ветвей</t>
  </si>
  <si>
    <t>Увеличение площади уборки территорий от снега с учетом периодичности</t>
  </si>
  <si>
    <t>содержание и обслуживание мест захоронения Дальнегорского городского округа</t>
  </si>
  <si>
    <t>очистка от свежевыпавшего снега дорог  Дальнегорского городского округа</t>
  </si>
  <si>
    <t>Отдельное мероприятие: 
« Содержание объектов благоустройства (за исключением осуществления дорожной деятельности)»</t>
  </si>
  <si>
    <t>Отдельное мероприятие: «Уборка дорог»</t>
  </si>
  <si>
    <t>Отдельное мероприятие: «Благоустройство территории»</t>
  </si>
  <si>
    <t xml:space="preserve">Отдельное мероприятие: «Благоустройство территории»
</t>
  </si>
  <si>
    <t xml:space="preserve">Отдельное мероприятие: «Уборка дорог»
</t>
  </si>
  <si>
    <t>Отдельное мероприятие: «Повышение безопасности дорожного движения»</t>
  </si>
  <si>
    <t>шестой год планового периода 2021</t>
  </si>
  <si>
    <t>3.5.</t>
  </si>
  <si>
    <t>- подтверждение ПИР (проектно-изыскательские работы)  по объекту «Строительство Дальнегорского городского кладбища (с. Сержантово)»</t>
  </si>
  <si>
    <t>5.10.</t>
  </si>
  <si>
    <t>ремонт моста через реку Горбуша</t>
  </si>
  <si>
    <t>- очистка от свежевыпавшего снега  территорий Дальнегорского городского округа</t>
  </si>
  <si>
    <t>7.1.</t>
  </si>
  <si>
    <t>7.2.</t>
  </si>
  <si>
    <t>установка и замена дорожных знаков на территории Дальнегорского городского округа</t>
  </si>
  <si>
    <t>изготовление и установка дорожных ограждений на автодорогах местного значения, обочинах автодорог Дальнегорского городского округа</t>
  </si>
  <si>
    <t>2018 год</t>
  </si>
  <si>
    <t>964-0409-1190021300-200</t>
  </si>
  <si>
    <t xml:space="preserve">Отдел жизнеобеспечения </t>
  </si>
  <si>
    <t>964-0503-1190028200-200</t>
  </si>
  <si>
    <t>964-0503-1190028500-200</t>
  </si>
  <si>
    <t>964-0409-1190021210-200</t>
  </si>
  <si>
    <t xml:space="preserve"> организация, техническое обслуживание, ремонт сетей  уличного освещения Дальнегорского городского округа</t>
  </si>
  <si>
    <t>Увеличение количества восстановленых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</si>
  <si>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организация,техническое обслуживание, ремонт сетей уличного освещения Дальнегорского городского округа</t>
  </si>
  <si>
    <t>обустройство детской и спортивной площадок по ул.Осипенко</t>
  </si>
  <si>
    <t>х</t>
  </si>
  <si>
    <t>Увеличение числа деревьев, подверга-емых обрезке (сносу), обрезке с целью улучшения эстети-ческого вида зеленых насаждений (приве-денные объемы)</t>
  </si>
  <si>
    <t>благоустройство пешеходной дороги по ул. Осипенко в г. Дальнегорске</t>
  </si>
  <si>
    <t>обеспечение деятельности отдельного структурного подразделения муниципального казенного учреждения</t>
  </si>
  <si>
    <t>создание картографического материала с отображением мест размещения объектов</t>
  </si>
  <si>
    <t>приобретение специализированной техники</t>
  </si>
  <si>
    <t>приобретение фотоловушек</t>
  </si>
  <si>
    <t>Административная комиссия</t>
  </si>
  <si>
    <t>благоустройство поселений</t>
  </si>
  <si>
    <t>Территориальные отделы</t>
  </si>
  <si>
    <t>обеспечение деятельности отдельных структурных подразделений муниципальных казенных учреждений</t>
  </si>
  <si>
    <t>Отдел жизнеобеспечения и Отдел архитектуры и строительства администрации Дальнегорского городского округа ,  МКУ «Обслуживающее учреждение», Административная комиссия, Территориальные отделы</t>
  </si>
  <si>
    <t>Основные этапы реализации</t>
  </si>
  <si>
    <t>Объем финансирования на очередной финансовый год  (тыс. руб.)</t>
  </si>
  <si>
    <t>План график</t>
  </si>
  <si>
    <t>аукцион</t>
  </si>
  <si>
    <t>заключение контракта</t>
  </si>
  <si>
    <t>выполнение работ</t>
  </si>
  <si>
    <t xml:space="preserve">План-график реализации муниципальной программы на очередной финансовый год </t>
  </si>
  <si>
    <t xml:space="preserve"> прочищены сети ливневой канализации  Дальнегорского городского округа</t>
  </si>
  <si>
    <t>содержание и обслуживание 212000м2 кладбищ Дальнегорского городского округа</t>
  </si>
  <si>
    <t>благоустройство 4 поселений</t>
  </si>
  <si>
    <t>964-0503-1190028700-200</t>
  </si>
  <si>
    <t>964-0409-1190021300-244</t>
  </si>
  <si>
    <t xml:space="preserve"> 964-0503-1190028300-244</t>
  </si>
  <si>
    <t xml:space="preserve"> грейдирование дорог</t>
  </si>
  <si>
    <t>валка и формовочная  обрезка деревьев на территории  Дальнегорского городского округа</t>
  </si>
  <si>
    <t>964-0503-1190028500-200    964-0503-1190028700-200</t>
  </si>
  <si>
    <t>организация,техническое обслуживание, ремонт сетей уличного освещения и линий электропередач Дальнегорского городского округа</t>
  </si>
  <si>
    <t xml:space="preserve">Увеличение доли эксплуатируемых муниципальных светильников и линий электропередач на территории 
Дальнегорского городского округа
</t>
  </si>
  <si>
    <t xml:space="preserve">Увеличение количества эксплуатируемых муниципальных светильников и линий электропередач на территории 
Дальнегорского городского округа
</t>
  </si>
  <si>
    <t xml:space="preserve"> -  техническое обслуживание, ремонт сетей  уличного освещения  и линий электропередач  Дальнегорского городского округа </t>
  </si>
  <si>
    <t xml:space="preserve"> 964-0503-1190028300-244
</t>
  </si>
  <si>
    <t xml:space="preserve">2020 год </t>
  </si>
  <si>
    <t>2020 год</t>
  </si>
  <si>
    <t>2019 год</t>
  </si>
  <si>
    <t>благоустройство пешеходной дороги по ул. Осипенко, технологическое присоединение к водоотведению объекта благоустройства</t>
  </si>
  <si>
    <t xml:space="preserve">Муниципальная программа «Развитие, содержание улично-дорожной сети и благоустройство Дальнегорского городского округа» </t>
  </si>
  <si>
    <t xml:space="preserve">                                                 Сведения об индикаторах (показателях)  муниципальной программы</t>
  </si>
  <si>
    <t xml:space="preserve">                                                              Дальнегорского городского округа» 
</t>
  </si>
  <si>
    <t xml:space="preserve">                                       (наименование муниципальной программы)</t>
  </si>
  <si>
    <t>создание контейнерных площадок для установки контейнеров для накопления твердых коммунальных отходов</t>
  </si>
  <si>
    <t>«Развитие, содержание улично-дорожной сети и благоустройство Дальнегорского
 городского округа»</t>
  </si>
  <si>
    <t>«Развитие, содержание улично-дорожной сети и благоустройство Дальнегорского
 городского округа» 
_________________________________________________________________________</t>
  </si>
  <si>
    <t xml:space="preserve">«Развитие, содержание улично-дорожной сети и благоустройство Дальнегорского
 городского округа» </t>
  </si>
  <si>
    <t xml:space="preserve">Приложение № 7
к  муниципальной программе «Развитие, содержание улично-дорожной сети и благоустройство  Дальнегорского городского округа» </t>
  </si>
  <si>
    <t>«Развитие, содержание улично-дорожной сети и благоустройство  
Дальнегорского городского округа» 
_____________________________________________________________________________________</t>
  </si>
  <si>
    <t xml:space="preserve">Отдел жизнеобеспечения   </t>
  </si>
  <si>
    <t>создание контейнерных площадок, для установки контейнеров для накопления твердых коммунальных отходов</t>
  </si>
  <si>
    <t>Отдельное мероприятие: «создание контейнерных площадок для установки контейнеров для накопления твердых коммунальных отходов»</t>
  </si>
  <si>
    <t xml:space="preserve">  очистка от свежевыпавшего снега дорог Дальнегорского городского округа</t>
  </si>
  <si>
    <t>третий год планового периода</t>
  </si>
  <si>
    <t>четвертый  год планового периода</t>
  </si>
  <si>
    <t>пятый год планового периода</t>
  </si>
  <si>
    <t>шестой год планового периода</t>
  </si>
  <si>
    <t>Финансовая оценка результатотов применения мер госуларственного регулирования                                                                   (тыс. руб.), годы</t>
  </si>
  <si>
    <t xml:space="preserve">Муниципальная программа «Развитие, содержание улично-дорожной сети и благоустройство
Дальнегорского городского округа» 
</t>
  </si>
  <si>
    <t>8.</t>
  </si>
  <si>
    <t>8.1.</t>
  </si>
  <si>
    <t>подпрограммы муниципальной программы, действие которых завершено, либо передано в другую муниципальную программу</t>
  </si>
  <si>
    <t>отдельные мероприятия муниципальной программы, действие которых завершено, либо передано в другую муниципальную программу</t>
  </si>
  <si>
    <t>1. Отдельное мероприятие - «повышение безопасности дорожного движения» (индикаторы)</t>
  </si>
  <si>
    <t>2. Отдельное мероприятие - «сохранение и развитие зеленых насаждений» (индикаторы)</t>
  </si>
  <si>
    <t xml:space="preserve">3. Отдельное мероприятие - «содержание объектов благоустройства
(за исключением осуществления дорожной деятельности») (индикаторы)
</t>
  </si>
  <si>
    <r>
      <t xml:space="preserve">                                                               </t>
    </r>
    <r>
      <rPr>
        <b/>
        <sz val="10"/>
        <rFont val="Times New Roman"/>
        <family val="1"/>
      </rPr>
      <t xml:space="preserve">  4.  Отдельное мероприятие - «благоустройство территории» (индикаторы)</t>
    </r>
  </si>
  <si>
    <t>5. Отдельное мероприятие: «Уборка дорог» (индикаторы)</t>
  </si>
  <si>
    <t>7. Отдельное мероприятие: «Обеспечение деятельности отдельных структурных подразделений муниципальных казенных учреждений (индикаторы)</t>
  </si>
  <si>
    <t>1.5.</t>
  </si>
  <si>
    <t>7.3.</t>
  </si>
  <si>
    <t>7.4.</t>
  </si>
  <si>
    <t>7.5.</t>
  </si>
  <si>
    <t>7.6.</t>
  </si>
  <si>
    <t>7.7.</t>
  </si>
  <si>
    <t>7.8.</t>
  </si>
  <si>
    <t>7.9.</t>
  </si>
  <si>
    <t>7.10.</t>
  </si>
  <si>
    <t>Увеличение доли  содержания территории  Дальнегорского городского округа (в части уборки от мусора и сломанных ветвей) территории Дальнегорского городского округа</t>
  </si>
  <si>
    <t>м.</t>
  </si>
  <si>
    <t>ед.</t>
  </si>
  <si>
    <t>Увеличение доли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</si>
  <si>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Благоустройство пешеходной дороги по ул. Осипенко в г. Дальнегорске</t>
  </si>
  <si>
    <t xml:space="preserve">Увеличение 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</si>
  <si>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количества созданых контейнерных площадок для установки контейнеров для накопления твердых коммунальных отходов</t>
  </si>
  <si>
    <t xml:space="preserve">Увеличение 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</si>
  <si>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обслуживаемой, отремонтированной ливневой канализации </t>
  </si>
  <si>
    <t xml:space="preserve">Отдел жизнеобеспечения администрации Дальнегорского городского округа </t>
  </si>
  <si>
    <t xml:space="preserve">повышение уровня комфортности жизнедеятельности граждан посредством содержанием объектов благоустройства территории Дальнегорского городского округа
</t>
  </si>
  <si>
    <t>поддержание эстетического вида территорий Дальнегорского городского округа.</t>
  </si>
  <si>
    <t>доведение (создание) технического и эксплуатационного состояния контейнерных площадок до нормативных требований</t>
  </si>
  <si>
    <t>Отдельное мероприятие: «Обеспечение деятельности отдельных структурных подразделений муниципальных казенных учреждений (индикаторы)</t>
  </si>
  <si>
    <t xml:space="preserve">снижение количества дорожно-транспортных происшествий на территории Дальнегорского городского округа </t>
  </si>
  <si>
    <t>Увеличение количества приобретенной  специализированной техники</t>
  </si>
  <si>
    <t xml:space="preserve">Отдельное мероприятие: "Создание контейнерных площадок для установки контейнеров для накопления твердых коммунальных отходов"
</t>
  </si>
  <si>
    <t xml:space="preserve">Отдельное мероприятие: «Обеспечение деятельности отдельных структурных подразделений муниципальных казенных учреждений </t>
  </si>
  <si>
    <t xml:space="preserve">Отдельное мероприятие: «Сохранение и развитие зеленых насаждений» </t>
  </si>
  <si>
    <t>964-0503-1190080690-111 964-0503-1190080690-119 964-0503-1190080690-244</t>
  </si>
  <si>
    <t xml:space="preserve"> 964-0503-1190028500-200</t>
  </si>
  <si>
    <t xml:space="preserve">
964-0409-1190021210-200
</t>
  </si>
  <si>
    <t xml:space="preserve"> очистка от снега  дорог </t>
  </si>
  <si>
    <t xml:space="preserve">    окос травы с целью обеспечения чистоты территорий Дальнегорского городского округа, покрытых травяным покровом</t>
  </si>
  <si>
    <t>6. Отдельное мероприятие: «Создание контейнерных площадок, для установки контейнеров для накопления твердых коммунальных отходов"(индикаторы)</t>
  </si>
  <si>
    <t>Увеличение доли создания контейнерных площадок для установки контейнеров для накопления твердых коммунальных отходов</t>
  </si>
  <si>
    <t>Отдельное мероприятие - «Повышение безопасности дорожного движения»</t>
  </si>
  <si>
    <t>Отдельное мероприятие «Сохранение и развитие зеленых насаждений»</t>
  </si>
  <si>
    <t>Отдельное мероприятие «Содержание объектов благоустройства (за исключением осуществления дорожной деятельности)»</t>
  </si>
  <si>
    <t xml:space="preserve">Отдельное мероприятие  -                                      «Уборка дорог»             </t>
  </si>
  <si>
    <t xml:space="preserve">Отдельное мероприятие  - «Создание контейнерных площадок, для установки контейнеров для накопления твердых коммунальных отходов"          </t>
  </si>
  <si>
    <t>Отдельное мероприятие  - «Благоустройство территории»</t>
  </si>
  <si>
    <t xml:space="preserve">Отдельное мероприятие: 
«Содержание объектов благоустройства (за исключением осуществления дорожной деятельности)»
</t>
  </si>
  <si>
    <t xml:space="preserve">нанесение дорожной разметки дорожной краской на территории Дальнегорского городского округа </t>
  </si>
  <si>
    <t xml:space="preserve">изготовление и установка дорожных ограждений на автодорогах местного значения, обочинах автодорог Дальнегорского городского округа </t>
  </si>
  <si>
    <t>содержание, восстановление (помывка, окраска, ремонт стоек, знаков, табличек и дорожных ограждений в количестве) элементов благоустройства автомобильных дорог местного значения Дальнегорского городского округа</t>
  </si>
  <si>
    <t>посадка, уход за растениями на территории Дальнегорского городского округа</t>
  </si>
  <si>
    <t xml:space="preserve"> очистка от мусора и сломанных ветвей деревьев на территории Дальнегорского городского округа</t>
  </si>
  <si>
    <t>ИТОГО:</t>
  </si>
  <si>
    <t xml:space="preserve">    МКУ "Обслуживающее учреждение"</t>
  </si>
  <si>
    <t>1.6.</t>
  </si>
  <si>
    <t>изготовление полиграфической продукции,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</si>
  <si>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Увеличение площадей обслуживаемых кладбищ на территории Дальнегорского городского округа </t>
  </si>
  <si>
    <t>Увеличение доли  содержания дорог  Дальнегорского городского округа (в части уборки от снега) с учетом перио-дичности уборки.</t>
  </si>
  <si>
    <t>Увеличение площади   уборки дорог от мусора с учетом периодичности уборки</t>
  </si>
  <si>
    <t xml:space="preserve">964-0409-1190021300-244
</t>
  </si>
  <si>
    <t xml:space="preserve">увеличение  доли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</si>
  <si>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протяженности территории благоустроительных работ в поселениях</t>
  </si>
  <si>
    <t>Увеличение количества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</si>
  <si>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п.м.</t>
  </si>
  <si>
    <t xml:space="preserve">шт.
</t>
  </si>
  <si>
    <t>Увеличение доли приобретенной  специализированной техники</t>
  </si>
  <si>
    <t>благоустройство пешеходной дороги по ул. Осипенко в г. Дальнегорске - 1 единица в 2019 году.</t>
  </si>
  <si>
    <t>4.6.</t>
  </si>
  <si>
    <t>4.7.</t>
  </si>
  <si>
    <t>4.8.</t>
  </si>
  <si>
    <t>5.3.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</si>
  <si>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</si>
  <si>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</si>
  <si>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</si>
  <si>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</si>
  <si>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</si>
  <si>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</si>
  <si>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</si>
  <si>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</si>
  <si>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</si>
  <si>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Создание картографического материала с отображением мест размещения объектов</t>
  </si>
  <si>
    <t>3.6.</t>
  </si>
  <si>
    <t>3.7.</t>
  </si>
  <si>
    <t>3.8.</t>
  </si>
  <si>
    <t>3.9.</t>
  </si>
  <si>
    <t>3.10.</t>
  </si>
  <si>
    <t>Обустройство детской и спортивной площадок по ул.Осипенко</t>
  </si>
  <si>
    <t>Подтверждение ПИР по объекту «Строительство Дальнегорского городского кладбища (с. Сержантово)»</t>
  </si>
  <si>
    <t>1.2.1.</t>
  </si>
  <si>
    <t xml:space="preserve"> уничтожение возможных очагов скопления гусениц непарного шелкопряда и других вредителей. </t>
  </si>
  <si>
    <t>обустройство детской и спортивной площадок по ул. Осипенко</t>
  </si>
  <si>
    <t>ремонт моста через реку Горбуша – 1 единица в 2018 году</t>
  </si>
  <si>
    <t>обустройство детской и спортивной площадок по ул. Осипенко – 2 единицы в 2018 году</t>
  </si>
  <si>
    <t>создание картографического материала с отображением мест размещения объектов – 1 единица в 2019 году</t>
  </si>
  <si>
    <t>подтверждение ПИР (проектно-изыскательские работы) по объекту «Строительство Дальнегорского городского кладбища (с. Сержантово)</t>
  </si>
  <si>
    <t>подтверждение ПИР (проектно-изыскательские работы) по объекту «Строительство Дальнегорского городского кладбища (с. Сержантово) – 1 единица в 2019 году.</t>
  </si>
  <si>
    <t>В отчетном году не запланировано.</t>
  </si>
  <si>
    <t>Завершено 12.07.2018</t>
  </si>
  <si>
    <t>Завершено 09.09.2019</t>
  </si>
  <si>
    <t>обустройство детской и  спортивной площадок по ул.Осипенко</t>
  </si>
  <si>
    <t>964-0502-1190015030</t>
  </si>
  <si>
    <t xml:space="preserve">Завершено 24.12.2019 </t>
  </si>
  <si>
    <t>Завершено 2019</t>
  </si>
  <si>
    <t>благоустройство пешеходной дороги по ул. Осипенко</t>
  </si>
  <si>
    <t>964-0503-1190028200-201</t>
  </si>
  <si>
    <t>Отдел архитектуры и строительства</t>
  </si>
  <si>
    <t>наличие ПИР (проектно-изыскательские работы) по объекту «Строительство Дальнегорского городского кладбища (с.Сержантово)»</t>
  </si>
  <si>
    <t>964-0503-1190028400-200</t>
  </si>
  <si>
    <t>приобритение фотоловушек</t>
  </si>
  <si>
    <t>Завершено 12.12.2019</t>
  </si>
  <si>
    <t>приобритение фотоловушек в 2019 году.</t>
  </si>
  <si>
    <t>Увеличение доли обустроенных площадок под газоны и клумбы на территории Дальнегорского городского округа</t>
  </si>
  <si>
    <t>Увеличение доли обустроенных пешеходных дорожек на территории Дальнегорского городского округа</t>
  </si>
  <si>
    <t>Увеличение количества обустроенных площадок под газоны и клумбы на территории Дальнегорского городского округа</t>
  </si>
  <si>
    <t>Увеличение количества обустроенных пешеходных дорожек на территории Дальнегорского городского округа</t>
  </si>
  <si>
    <t>Увеличение доли территории благоустроительных работ в поселениях</t>
  </si>
  <si>
    <t xml:space="preserve">Увеличение доли приобретенных фотоловушек </t>
  </si>
  <si>
    <t>Увеличение доли благоустроенных территорий малыми архитектурными формами</t>
  </si>
  <si>
    <t>Увеличение количества благоустроенных территорий малыми архитектурными формами</t>
  </si>
  <si>
    <t>Увеличение доли содержания территории и дорог от мусора и сломанных ветвей Дальнегорского городского округа</t>
  </si>
  <si>
    <t xml:space="preserve">Увеличение площади содержания территории и дорог от мусора и сломанных ветвей Дальнегорского городского округа </t>
  </si>
  <si>
    <t>обустройство площадок под газоны и клумбы на территории Дальнегорского городского округа</t>
  </si>
  <si>
    <t>обустройство пешеходных дорожек на территории Дальнегорского городского округа</t>
  </si>
  <si>
    <t>благоустройство территории малыми архитектурными формами</t>
  </si>
  <si>
    <t>очистка территорий от снега с учетом периодичности – 1350000 м2 в 2019 году.</t>
  </si>
  <si>
    <t xml:space="preserve"> уборки дорог от снега с учетом периодичности уборки – 4300000 м2 в 2019 году.</t>
  </si>
  <si>
    <t>очистка территории и дорог от мусора и сломанных ветвей деревьев Дальнегорского городского округа</t>
  </si>
  <si>
    <t>4.9.</t>
  </si>
  <si>
    <t>4.10.</t>
  </si>
  <si>
    <t>благоустройство территорий малыми формами</t>
  </si>
  <si>
    <t>Завершено в 2019</t>
  </si>
  <si>
    <t>уборки дорог от снега с учетом периодичности уборки – 4300000 м2 в 2019 году</t>
  </si>
  <si>
    <t>очистка территории и дорог от мусора и сломанных ветвей деревьев Дальнегорского городского округага</t>
  </si>
  <si>
    <t>6.2.1.</t>
  </si>
  <si>
    <t>6.2.2.</t>
  </si>
  <si>
    <t>- территорий</t>
  </si>
  <si>
    <t>- дорог</t>
  </si>
  <si>
    <t>5.2.1.</t>
  </si>
  <si>
    <t>5.2.2.</t>
  </si>
  <si>
    <t xml:space="preserve">964-0503-1190028500-200 </t>
  </si>
  <si>
    <t xml:space="preserve">964-0409-1190021210-200   </t>
  </si>
  <si>
    <t xml:space="preserve"> 964-0503-1190028400-244</t>
  </si>
  <si>
    <t>Ремонт моста через реку Горбуша</t>
  </si>
  <si>
    <t>Увеличение доли  содержания территории Дальнегорского городского округа (в части уборки от снега) с учетом периодичности уборки.</t>
  </si>
  <si>
    <t xml:space="preserve">Увеличение площади   уборки дорог от снега с учетом периодичности уборки </t>
  </si>
  <si>
    <t>2021 год</t>
  </si>
  <si>
    <t>увеличение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от 26100 м2 в 2018 году до 104400м2 в 2021 году.</t>
  </si>
  <si>
    <t>обустройство площадок под газоны и клумбы на территории Дальнегорского городского округа с 6576 м2 в 2020 году до 7076 м2 в 2021 году.</t>
  </si>
  <si>
    <t>обустройство пешеходных дорожек на территории Дальнегорского городского округа с 203,2 м2 в 2020 году до 300 м2 в 2021 году.</t>
  </si>
  <si>
    <t>увеличение количества благоустроенных территорий малыми архитектурными формами с 120 шт. в 2020 году до 135 шт. в 2021 году.</t>
  </si>
  <si>
    <t>технологическое присоединение к водоснабжению и водоотведению объекта благоустройства – с 1 единицы в 2020 году до 2 единиц в 2021 году.</t>
  </si>
  <si>
    <t>увеличение количества территорий городского кладбища, подлежащих обслуживанию с 93000 м2  кв.м. в 2015 году до 212000 кв.м. в 2021 году.</t>
  </si>
  <si>
    <t>увеличение протяженности территории благоустроительных работ в поселениях 803662,62м2 в 2019 году до 2810000,01 м2 в 2021 году.</t>
  </si>
  <si>
    <t>обеспечение уборки от снега  дорог и территорий Дальнегорского городского округа.</t>
  </si>
  <si>
    <t xml:space="preserve"> увеличение количества дорожной разметки с 2975 метров в 2020 году до 2980 метров в 2021 году.</t>
  </si>
  <si>
    <t>приведение в работоспособное состояние ливнестоков Дальнегорского городского округа, увеличение протяженности обслуживаемой, отремонтированной ливневой канализации и ливнестоков с 5180 м в 2020 году до 11380 метров в 2021 году.</t>
  </si>
  <si>
    <t>увеличение доли изготовленной полиграфической продукции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</si>
  <si>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Приложение № 2
к муниципальной программе «Развитие,  содержание улично-дорожной сети и благоустройство  Дальнегорского городского округа» </t>
  </si>
  <si>
    <t xml:space="preserve">Приложение № 3
к  муниципальной программе «Развитие, содержание улично-дорожной сети и благоустройство  Дальнегорского городского округа» 
</t>
  </si>
  <si>
    <t xml:space="preserve">Приложение № 4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</si>
  <si>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5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</si>
  <si>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6
к  муниципальной программе «Развитие, содержание улично-дорожной сети и благоустройство  Дальнегорского городского округа» </t>
  </si>
  <si>
    <t>964-0503-1190042020-000</t>
  </si>
  <si>
    <t>Увеличение количества изготовленной поли-графической продукции обеспечивающей безопасность пассажирских перевозок по муниципальным маршрутам на авто-мобильных дорогах Дальнегорского городского округа</t>
  </si>
  <si>
    <t>увеличение протяженности дорожных ограждений на территории Дальнегорского городского округа городского округа с 80 п.м в 2020 году до 160 п.м в 2021 году</t>
  </si>
  <si>
    <t xml:space="preserve"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
</t>
  </si>
  <si>
    <t>Капитальный ремонт подпорной стены вдоль МКД по ул. 1-я Советская д. № 22</t>
  </si>
  <si>
    <t>7.11.</t>
  </si>
  <si>
    <t>7.12.</t>
  </si>
  <si>
    <t>7.13.</t>
  </si>
  <si>
    <t xml:space="preserve">                    Приложение № 1
к  муниципальной программе «Развитие, содержание улично-дорожной сети и благоустройство  Дальнегорского городского округа» 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</si>
  <si>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</si>
  <si>
    <t>капитальный ремонт подпорной стены вдоль МКД по ул. 1-я Советская д. № 22</t>
  </si>
  <si>
    <t>капитальный ремонт подпорной стены вдоль МКД по ул. 1-я Советская д. № 22 – 1 единица в 2021 году.</t>
  </si>
  <si>
    <t>увеличение количества освещенных улиц и территорий Дальнегорского городского округа, увеличение количества горящих и обслуживаемых муниципальных светильников уличного освещения на территории Дальнегорского городского округа с 528 штук в 2014 году до 750 штук в 2021 году.</t>
  </si>
  <si>
    <t>установка искусственных неровностей на автомобильных дорогах общего пользования местного значения Дальнегорского городского округа</t>
  </si>
  <si>
    <t>установка искусственных неровностей на автомобильных дорогах общего пользования местного значения Дальнегорского городского округа в количестве 4 единиц в 2021 году.</t>
  </si>
  <si>
    <t>увеличение количества установленных и обслуживаемых дорожных знаков: с 417 единиц в 2020 году до 427 единиц в 2021 году.</t>
  </si>
  <si>
    <t>увеличение доли окашиваемой территории Дальнегорского городского округа с учетом периодичности окоса,  с 154 696,837 м2 в 2020 году до 3366345 м2 в 2021 году.</t>
  </si>
  <si>
    <t>увеличение числа деревьев, подвергаемых обрезке и освобождение территории Дальнегорского городского округа от аварийных деревьев с 414 шт. в 2020 году до 799 шт. в 2021 году.</t>
  </si>
  <si>
    <t>увеличение площадей, засаженных цветами на территории Дальнегорского городского округа с  1312 м2 в 2020 году до 2236 м2 в 2021 году.</t>
  </si>
  <si>
    <t>приобретение с 5 единиц в 2020 году до 9 единиц в 2021 году специализированной техники.</t>
  </si>
  <si>
    <t xml:space="preserve"> 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 – в количестве 2 единицы в 2021 году.</t>
  </si>
  <si>
    <r>
      <rPr>
        <i/>
        <sz val="11.4"/>
        <rFont val="Times New Roman"/>
        <family val="1"/>
      </rPr>
      <t xml:space="preserve"> </t>
    </r>
    <r>
      <rPr>
        <i/>
        <sz val="12"/>
        <rFont val="Times New Roman"/>
        <family val="1"/>
      </rPr>
  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  </r>
  </si>
  <si>
    <t>8.12.</t>
  </si>
  <si>
    <t>8.11.</t>
  </si>
  <si>
    <t>8.13.</t>
  </si>
  <si>
    <t>Территориальные отделы Отдел жизнеобеспечения администрации Дальнегорского городского округа</t>
  </si>
  <si>
    <t>Отдел жизнеобеспечения администрации Дальнегорского городского округа                                                         МКУ "Обслуживающее учреждение"</t>
  </si>
  <si>
    <t>грейдирование 104400 м2  выполнение работ по восстановлению поперечного профиля и ровности автомобильных дорог с  укаткой грунтового покрытия</t>
  </si>
  <si>
    <t>акарицидная (противоклещевая) обработка эпидемиологически значимых объектов на территории Дальнегорского городского округаплощадью 390625 м2 территории Дальнегорского городского округа</t>
  </si>
  <si>
    <t>в отчетном году не запланировано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</si>
  <si>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 – 2 единицы</t>
  </si>
  <si>
    <t>отремонтировть подпорную стену вдоль МКД по ул. 1-я Советская д. № 22</t>
  </si>
  <si>
    <t>благоустройство 4 поселений, организация,техническое обслуживание, ремонт сетей уличного освещения и линий электропередач</t>
  </si>
  <si>
    <t>план-график</t>
  </si>
  <si>
    <t>964-0503-1190028100-244</t>
  </si>
  <si>
    <t>Обслуживание линии электропередач (ЛЭП) и светильников уличного освещения, монтаж светильников на территории Дальнегорского городского округа в феврале-декабре</t>
  </si>
  <si>
    <t>увеличение доли очистки дорог и территорий Дальнегорского городского округа от снега с учетом периодичности уборки</t>
  </si>
  <si>
    <t>установка искусственных неровностей на автомобильных дорогах общего пользования местного значения</t>
  </si>
  <si>
    <t>устранение зимней скользкости на автомобильных дорогах местного значения</t>
  </si>
  <si>
    <t>приобретение 3 единиц специализированной техники</t>
  </si>
  <si>
    <t>Автогрейдер полноприводный тяжелого класса</t>
  </si>
  <si>
    <t>Автогидроподъемник</t>
  </si>
  <si>
    <t>Поставка автомобиля грузового</t>
  </si>
  <si>
    <t>приобретение 2 автомобилей</t>
  </si>
  <si>
    <t>964-0503-1190042010-000</t>
  </si>
  <si>
    <t>Увеличение доли уборки дорог и территорий Дальнегорского городского округа от снега в зимний период с учетом периодичности уборки</t>
  </si>
  <si>
    <t>Увеличение площади уборки дорог и территорий Дальнегорского городского округа от снега в зимний период  с учетом периодичности уборки</t>
  </si>
  <si>
    <t>Приобретение автомобилей грузовых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</si>
  <si>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округа.</t>
  </si>
  <si>
    <t>увеличение площади санитарнаой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округа. с 347976 м2 в 2015 году до 390625 м2 в 2021 году.</t>
  </si>
  <si>
    <t>очистка дорог и территорий Дальнегорского городского округа от снега в зимний период с учетом периодичности уборки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</si>
  <si>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</t>
  </si>
  <si>
    <t>очистка дорог и территорий Дальнегорского городского округа от снега в зимний период с учетом периодичности уборки с 5650000 м2 в 2020 году до 5651100 м2 в 2021 году.</t>
  </si>
  <si>
    <t>приобретение автомобилей грузовых</t>
  </si>
  <si>
    <t>приобритение автомобилей грузовых в количестве - 2 единицы в 2021 году.</t>
  </si>
  <si>
    <t>очистка дорог и территорий Дальнегорского городского округа от снега в зимний период  с учетом периодичности уборки</t>
  </si>
  <si>
    <t>Увеличение площади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</t>
  </si>
  <si>
    <t>Увеличение доли изготовленных и установленных дорожных ограждений в общей протяженности автомобильных дорог общего пользования местного значения Дальнегорского городского округа</t>
  </si>
  <si>
    <t>Увеличение протяженности изготовленных и установленных дорожных ограждений в общей протяженности автомобильных дорог общего пользования местного значения Дальнегорского городского округа</t>
  </si>
  <si>
    <t xml:space="preserve"> Увеличение площади окашиваемых территорий  в общей площади , покрытых травяным покровом на  территории Дальнегорского городского округа</t>
  </si>
  <si>
    <t>Увеличение площадей, засаженных цветами в общей доле цветников на территории Дальнегорского городского округа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</si>
  <si>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</si>
  <si>
    <t>3.11.</t>
  </si>
  <si>
    <t>Увеличение доли установленных искусственных неровностей на автомобильных дорогах общего пользования местного значения Дальнегорского городского округа</t>
  </si>
  <si>
    <t>Увеличение доли уборки дорог от зимней скользкости на автомобильных дорогах местного значения</t>
  </si>
  <si>
    <t>Увеличение площади содержания дорог от зимней скользкости на автомобильных дорогах местного значения</t>
  </si>
  <si>
    <t>увеличение количества дорожных знаков: с 10 единиц в 2020 году до 90 единиц в 2021 году.</t>
  </si>
  <si>
    <t xml:space="preserve">   окос травы с целью обеспечения чистоты территории Дальнегорского городского округа покрытых травяным покровом</t>
  </si>
  <si>
    <t>освобождение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</si>
  <si>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содержания дорог от зимней скользкости на автомобильных дорогах местного значения с учетом периодичности 7982400 м2  в 2021 году.</t>
  </si>
  <si>
    <t>изготовление полиграфической продукции,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</si>
  <si>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 xml:space="preserve"> окос травы с целью обеспечения чистоты территории Дальнегорского городского округа покрытых травяным покровом</t>
  </si>
  <si>
    <t>5.7.</t>
  </si>
  <si>
    <t>изготовление полиграфической продукции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</si>
  <si>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>организация, техническое обслуживание, ремонт сетей уличного освещения и сетей электроснабжения Дальнегорского городского округа</t>
  </si>
  <si>
    <t>4.3.1.</t>
  </si>
  <si>
    <t>4.3.2.</t>
  </si>
  <si>
    <t>увеличение количества созданных контейнерных площадок для установки контейнеров для накопления твердых коммунальных отходов 31 единицы</t>
  </si>
  <si>
    <t xml:space="preserve">964-0503-1190028500-200                   964-0409-1190021210-200   </t>
  </si>
  <si>
    <t>Количество благоустроенных территорий под размещение стационарных объектов</t>
  </si>
  <si>
    <t>благоустройство территорий под размещение стационарных объектов</t>
  </si>
  <si>
    <t>благоустройство территории под размещение стационарных объектов в количестве 2 единиц в 2021 году.</t>
  </si>
  <si>
    <t>благоустройство 2 территорий под  размещение стационарных объектов</t>
  </si>
  <si>
    <t>создание контейнерных площадок, для установки контейнеров для накопления твердых коммунальных отходов в количестве с 93 единиц в 2020 году до 116 единиц в 2021 году.</t>
  </si>
  <si>
    <t>снижение количества дорожно-транспортных происшествий, увеличение протяженности обслуживаемой, отремонтированной ливневой канализации и ливнестоков, поддержание эстетического вида территорий Дальнегорского городского округа, приобретение специализированной техники.</t>
  </si>
  <si>
    <t>964-0502-119-0027020-000;                 964-0502-119-0027020-200</t>
  </si>
  <si>
    <t xml:space="preserve">964-0502-119-0027020-200
</t>
  </si>
  <si>
    <t>Вакуумная подметально-уборочная машина</t>
  </si>
  <si>
    <t>увеличение площади содержания территории и дорог от мусора и сломанных ветвей Дальнегорского городского округа с 16000000 м2 в 2020 году до 25975000 м2 в 2021 году.</t>
  </si>
  <si>
    <t>Увеличение доли благоустроенных территорий под размещение стационарных объектов</t>
  </si>
  <si>
    <t>Увеличение количества установленных искусственных неровностей на автомобильных дорогах общего пользования местного значения Дальнегорского городского округа</t>
  </si>
  <si>
    <t>Технологическое присоединение к сетям водоснабжения, водоотведения и электроснабжения объектов благоустройства на территории Дальнегорского городского округа</t>
  </si>
  <si>
    <t>технологическое присоединение к сетям водоснабжения,  водоотведения и электроснабжения объектов благоустройства на территории Дальнегорского городского округа.</t>
  </si>
  <si>
    <t>Увеличение доли обработки деревьев и почвы химическими препаратами от гусениц непарного шелкопряда и других вредителей на территории Дальнегорского городского округа</t>
  </si>
  <si>
    <t>грейдирование грунтовых дорог  Дальнегорского городского округа</t>
  </si>
  <si>
    <t>нанесение дорожной разметки дорожной краской на территории Дальнегорского городского округа</t>
  </si>
  <si>
    <t>ремонт и обслуживание ливнестоков Дальнегорского городского округа</t>
  </si>
  <si>
    <t>грейдирование грунтовых дорог Дальнегорского городского округа</t>
  </si>
  <si>
    <t>технологическое присоединение к сетям  водоснабжения, водоотведения и электроснабжения объектов благоустройства на территории Дальнегорского городского округа</t>
  </si>
  <si>
    <t>технологическое присоединение к сетям водоснабжения, водоотведению и электроснабжения объектов благоустройства на территории Дальнегорского городского округа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</si>
</sst>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[$-F800]dddd\,\ mmmm\ dd\,\ yyyy"/>
    <numFmt numFmtId="196" formatCode="mmm/yyyy"/>
  </numFmts>
  <fonts count="6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i/>
      <sz val="11.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6" fontId="11" fillId="32" borderId="10" xfId="0" applyNumberFormat="1" applyFont="1" applyFill="1" applyBorder="1" applyAlignment="1">
      <alignment horizontal="center" vertical="center"/>
    </xf>
    <xf numFmtId="186" fontId="1" fillId="32" borderId="12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1" fillId="32" borderId="10" xfId="0" applyNumberFormat="1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center" vertical="center" wrapText="1"/>
    </xf>
    <xf numFmtId="186" fontId="1" fillId="32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86" fontId="1" fillId="0" borderId="0" xfId="0" applyNumberFormat="1" applyFont="1" applyBorder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6" fontId="1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4" xfId="0" applyFont="1" applyFill="1" applyBorder="1" applyAlignment="1">
      <alignment horizontal="left" vertical="top" wrapText="1"/>
    </xf>
    <xf numFmtId="0" fontId="1" fillId="32" borderId="15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186" fontId="11" fillId="32" borderId="10" xfId="0" applyNumberFormat="1" applyFont="1" applyFill="1" applyBorder="1" applyAlignment="1">
      <alignment horizontal="center" vertical="top"/>
    </xf>
    <xf numFmtId="186" fontId="11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 vertical="top"/>
    </xf>
    <xf numFmtId="186" fontId="1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/>
    </xf>
    <xf numFmtId="186" fontId="11" fillId="32" borderId="10" xfId="0" applyNumberFormat="1" applyFont="1" applyFill="1" applyBorder="1" applyAlignment="1">
      <alignment vertical="center"/>
    </xf>
    <xf numFmtId="0" fontId="1" fillId="32" borderId="16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86" fontId="18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center" wrapText="1"/>
    </xf>
    <xf numFmtId="184" fontId="8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2" xfId="0" applyFont="1" applyFill="1" applyBorder="1" applyAlignment="1">
      <alignment horizont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186" fontId="11" fillId="0" borderId="14" xfId="0" applyNumberFormat="1" applyFont="1" applyBorder="1" applyAlignment="1">
      <alignment horizontal="center" vertical="center"/>
    </xf>
    <xf numFmtId="186" fontId="1" fillId="0" borderId="14" xfId="0" applyNumberFormat="1" applyFont="1" applyBorder="1" applyAlignment="1">
      <alignment horizontal="center" vertical="center"/>
    </xf>
    <xf numFmtId="186" fontId="1" fillId="0" borderId="17" xfId="0" applyNumberFormat="1" applyFont="1" applyBorder="1" applyAlignment="1">
      <alignment horizontal="center"/>
    </xf>
    <xf numFmtId="186" fontId="11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186" fontId="62" fillId="32" borderId="12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186" fontId="8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3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12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distributed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vertical="distributed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0" borderId="13" xfId="0" applyFont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center" vertical="distributed" wrapText="1"/>
    </xf>
    <xf numFmtId="0" fontId="5" fillId="32" borderId="1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justify" wrapText="1"/>
    </xf>
    <xf numFmtId="0" fontId="6" fillId="32" borderId="0" xfId="0" applyFont="1" applyFill="1" applyAlignment="1">
      <alignment horizontal="center"/>
    </xf>
    <xf numFmtId="0" fontId="18" fillId="32" borderId="18" xfId="0" applyFont="1" applyFill="1" applyBorder="1" applyAlignment="1">
      <alignment vertical="center"/>
    </xf>
    <xf numFmtId="0" fontId="18" fillId="32" borderId="19" xfId="0" applyFont="1" applyFill="1" applyBorder="1" applyAlignment="1">
      <alignment vertical="center"/>
    </xf>
    <xf numFmtId="16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186" fontId="1" fillId="32" borderId="0" xfId="0" applyNumberFormat="1" applyFont="1" applyFill="1" applyBorder="1" applyAlignment="1">
      <alignment horizontal="center" vertical="center"/>
    </xf>
    <xf numFmtId="186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justify" wrapText="1"/>
    </xf>
    <xf numFmtId="0" fontId="14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1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justify" wrapText="1"/>
    </xf>
    <xf numFmtId="186" fontId="11" fillId="32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184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2" fontId="5" fillId="32" borderId="12" xfId="0" applyNumberFormat="1" applyFont="1" applyFill="1" applyBorder="1" applyAlignment="1">
      <alignment horizontal="center" vertical="center" wrapText="1"/>
    </xf>
    <xf numFmtId="188" fontId="5" fillId="32" borderId="10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/>
    </xf>
    <xf numFmtId="185" fontId="5" fillId="32" borderId="13" xfId="0" applyNumberFormat="1" applyFont="1" applyFill="1" applyBorder="1" applyAlignment="1">
      <alignment horizontal="center" vertical="center" wrapText="1"/>
    </xf>
    <xf numFmtId="185" fontId="5" fillId="32" borderId="13" xfId="0" applyNumberFormat="1" applyFont="1" applyFill="1" applyBorder="1" applyAlignment="1">
      <alignment horizontal="center" vertical="center"/>
    </xf>
    <xf numFmtId="185" fontId="5" fillId="32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84" fontId="5" fillId="32" borderId="13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16" fontId="5" fillId="32" borderId="14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186" fontId="11" fillId="32" borderId="10" xfId="0" applyNumberFormat="1" applyFont="1" applyFill="1" applyBorder="1" applyAlignment="1">
      <alignment horizontal="center" wrapText="1"/>
    </xf>
    <xf numFmtId="186" fontId="63" fillId="32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192" fontId="18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top"/>
    </xf>
    <xf numFmtId="0" fontId="1" fillId="3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186" fontId="11" fillId="32" borderId="13" xfId="0" applyNumberFormat="1" applyFont="1" applyFill="1" applyBorder="1" applyAlignment="1">
      <alignment horizontal="center" vertical="center"/>
    </xf>
    <xf numFmtId="186" fontId="11" fillId="32" borderId="13" xfId="0" applyNumberFormat="1" applyFont="1" applyFill="1" applyBorder="1" applyAlignment="1">
      <alignment horizontal="center" vertical="center" wrapText="1"/>
    </xf>
    <xf numFmtId="186" fontId="11" fillId="32" borderId="10" xfId="0" applyNumberFormat="1" applyFont="1" applyFill="1" applyBorder="1" applyAlignment="1">
      <alignment horizontal="center"/>
    </xf>
    <xf numFmtId="186" fontId="6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32" borderId="12" xfId="0" applyFont="1" applyFill="1" applyBorder="1" applyAlignment="1">
      <alignment horizontal="center" vertical="center"/>
    </xf>
    <xf numFmtId="192" fontId="8" fillId="32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92" fontId="18" fillId="32" borderId="10" xfId="0" applyNumberFormat="1" applyFont="1" applyFill="1" applyBorder="1" applyAlignment="1">
      <alignment horizontal="center" vertical="center"/>
    </xf>
    <xf numFmtId="16" fontId="5" fillId="32" borderId="10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/>
    </xf>
    <xf numFmtId="16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192" fontId="8" fillId="32" borderId="12" xfId="0" applyNumberFormat="1" applyFont="1" applyFill="1" applyBorder="1" applyAlignment="1">
      <alignment horizontal="center" vertical="center" wrapText="1"/>
    </xf>
    <xf numFmtId="192" fontId="8" fillId="32" borderId="11" xfId="0" applyNumberFormat="1" applyFont="1" applyFill="1" applyBorder="1" applyAlignment="1">
      <alignment horizontal="center" vertical="center" wrapText="1"/>
    </xf>
    <xf numFmtId="192" fontId="8" fillId="32" borderId="13" xfId="0" applyNumberFormat="1" applyFont="1" applyFill="1" applyBorder="1" applyAlignment="1">
      <alignment horizontal="center" vertical="center" wrapText="1"/>
    </xf>
    <xf numFmtId="192" fontId="8" fillId="32" borderId="12" xfId="0" applyNumberFormat="1" applyFont="1" applyFill="1" applyBorder="1" applyAlignment="1">
      <alignment horizontal="center" vertical="center"/>
    </xf>
    <xf numFmtId="192" fontId="8" fillId="32" borderId="11" xfId="0" applyNumberFormat="1" applyFont="1" applyFill="1" applyBorder="1" applyAlignment="1">
      <alignment horizontal="center" vertical="center"/>
    </xf>
    <xf numFmtId="192" fontId="8" fillId="32" borderId="13" xfId="0" applyNumberFormat="1" applyFont="1" applyFill="1" applyBorder="1" applyAlignment="1">
      <alignment horizontal="center" vertical="center"/>
    </xf>
    <xf numFmtId="186" fontId="8" fillId="32" borderId="10" xfId="0" applyNumberFormat="1" applyFont="1" applyFill="1" applyBorder="1" applyAlignment="1">
      <alignment horizontal="center" vertical="center" wrapText="1"/>
    </xf>
    <xf numFmtId="186" fontId="8" fillId="32" borderId="12" xfId="0" applyNumberFormat="1" applyFont="1" applyFill="1" applyBorder="1" applyAlignment="1">
      <alignment horizontal="center" vertical="center" wrapText="1"/>
    </xf>
    <xf numFmtId="186" fontId="8" fillId="32" borderId="11" xfId="0" applyNumberFormat="1" applyFont="1" applyFill="1" applyBorder="1" applyAlignment="1">
      <alignment horizontal="center" vertical="center" wrapText="1"/>
    </xf>
    <xf numFmtId="186" fontId="8" fillId="32" borderId="13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1" fillId="32" borderId="0" xfId="0" applyNumberFormat="1" applyFont="1" applyFill="1" applyAlignment="1">
      <alignment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8" fillId="32" borderId="10" xfId="0" applyFont="1" applyFill="1" applyBorder="1" applyAlignment="1">
      <alignment horizontal="center" vertical="justify" wrapText="1"/>
    </xf>
    <xf numFmtId="0" fontId="1" fillId="32" borderId="14" xfId="0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justify" wrapText="1"/>
    </xf>
    <xf numFmtId="0" fontId="6" fillId="32" borderId="0" xfId="0" applyFont="1" applyFill="1" applyBorder="1" applyAlignment="1">
      <alignment horizontal="center" vertical="distributed" wrapText="1"/>
    </xf>
    <xf numFmtId="0" fontId="1" fillId="32" borderId="18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1" fillId="32" borderId="0" xfId="0" applyFont="1" applyFill="1" applyAlignment="1">
      <alignment horizontal="left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wrapText="1"/>
    </xf>
    <xf numFmtId="0" fontId="11" fillId="32" borderId="18" xfId="0" applyFont="1" applyFill="1" applyBorder="1" applyAlignment="1">
      <alignment horizont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14" xfId="0" applyFont="1" applyFill="1" applyBorder="1" applyAlignment="1">
      <alignment horizontal="center" wrapText="1"/>
    </xf>
    <xf numFmtId="0" fontId="5" fillId="32" borderId="18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49" fontId="14" fillId="32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justify" wrapText="1"/>
    </xf>
    <xf numFmtId="0" fontId="11" fillId="32" borderId="10" xfId="0" applyFont="1" applyFill="1" applyBorder="1" applyAlignment="1">
      <alignment horizontal="center" vertical="top"/>
    </xf>
    <xf numFmtId="0" fontId="14" fillId="32" borderId="10" xfId="0" applyFont="1" applyFill="1" applyBorder="1" applyAlignment="1">
      <alignment horizontal="justify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 wrapText="1"/>
    </xf>
    <xf numFmtId="0" fontId="10" fillId="32" borderId="20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1" fillId="32" borderId="1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center" wrapText="1"/>
    </xf>
    <xf numFmtId="16" fontId="1" fillId="32" borderId="10" xfId="0" applyNumberFormat="1" applyFont="1" applyFill="1" applyBorder="1" applyAlignment="1">
      <alignment horizontal="center" vertical="top"/>
    </xf>
    <xf numFmtId="0" fontId="1" fillId="32" borderId="14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justify" wrapText="1"/>
    </xf>
    <xf numFmtId="0" fontId="11" fillId="32" borderId="11" xfId="0" applyFont="1" applyFill="1" applyBorder="1" applyAlignment="1">
      <alignment horizontal="center" vertical="justify" wrapText="1"/>
    </xf>
    <xf numFmtId="0" fontId="11" fillId="32" borderId="13" xfId="0" applyFont="1" applyFill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192" fontId="8" fillId="32" borderId="10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92" fontId="8" fillId="32" borderId="12" xfId="0" applyNumberFormat="1" applyFont="1" applyFill="1" applyBorder="1" applyAlignment="1">
      <alignment horizontal="center" vertical="center"/>
    </xf>
    <xf numFmtId="192" fontId="8" fillId="32" borderId="11" xfId="0" applyNumberFormat="1" applyFont="1" applyFill="1" applyBorder="1" applyAlignment="1">
      <alignment horizontal="center" vertical="center"/>
    </xf>
    <xf numFmtId="192" fontId="8" fillId="32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2" borderId="1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6" fontId="8" fillId="32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86" fontId="8" fillId="32" borderId="12" xfId="0" applyNumberFormat="1" applyFont="1" applyFill="1" applyBorder="1" applyAlignment="1">
      <alignment horizontal="center" vertical="center" wrapText="1"/>
    </xf>
    <xf numFmtId="186" fontId="8" fillId="32" borderId="11" xfId="0" applyNumberFormat="1" applyFont="1" applyFill="1" applyBorder="1" applyAlignment="1">
      <alignment horizontal="center" vertical="center" wrapText="1"/>
    </xf>
    <xf numFmtId="186" fontId="8" fillId="32" borderId="13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186" fontId="18" fillId="32" borderId="12" xfId="0" applyNumberFormat="1" applyFont="1" applyFill="1" applyBorder="1" applyAlignment="1">
      <alignment horizontal="center" vertical="center" wrapText="1"/>
    </xf>
    <xf numFmtId="186" fontId="18" fillId="32" borderId="11" xfId="0" applyNumberFormat="1" applyFont="1" applyFill="1" applyBorder="1" applyAlignment="1">
      <alignment horizontal="center" vertical="center" wrapText="1"/>
    </xf>
    <xf numFmtId="186" fontId="18" fillId="32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92" fontId="8" fillId="32" borderId="12" xfId="0" applyNumberFormat="1" applyFont="1" applyFill="1" applyBorder="1" applyAlignment="1">
      <alignment horizontal="center" vertical="center" wrapText="1"/>
    </xf>
    <xf numFmtId="192" fontId="8" fillId="32" borderId="11" xfId="0" applyNumberFormat="1" applyFont="1" applyFill="1" applyBorder="1" applyAlignment="1">
      <alignment horizontal="center" vertical="center" wrapText="1"/>
    </xf>
    <xf numFmtId="192" fontId="8" fillId="3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11"/>
      <c r="H1" s="11"/>
      <c r="I1" s="11" t="s">
        <v>33</v>
      </c>
    </row>
    <row r="3" spans="1:9" ht="18.75">
      <c r="A3" s="275" t="s">
        <v>34</v>
      </c>
      <c r="B3" s="275"/>
      <c r="C3" s="275"/>
      <c r="D3" s="275"/>
      <c r="E3" s="275"/>
      <c r="F3" s="275"/>
      <c r="G3" s="275"/>
      <c r="H3" s="275"/>
      <c r="I3" s="275"/>
    </row>
    <row r="4" spans="1:9" ht="15.75">
      <c r="A4" s="16"/>
      <c r="B4" s="16"/>
      <c r="C4" s="16"/>
      <c r="D4" s="16"/>
      <c r="E4" s="16"/>
      <c r="F4" s="16"/>
      <c r="G4" s="16"/>
      <c r="H4" s="16"/>
      <c r="I4" s="16"/>
    </row>
    <row r="5" spans="1:9" ht="15.75">
      <c r="A5" s="276" t="s">
        <v>35</v>
      </c>
      <c r="B5" s="277"/>
      <c r="C5" s="277"/>
      <c r="D5" s="277"/>
      <c r="E5" s="277"/>
      <c r="F5" s="277"/>
      <c r="G5" s="277"/>
      <c r="H5" s="277"/>
      <c r="I5" s="278"/>
    </row>
    <row r="6" spans="1:9" ht="15.75">
      <c r="A6" s="276" t="s">
        <v>36</v>
      </c>
      <c r="B6" s="277"/>
      <c r="C6" s="277"/>
      <c r="D6" s="277"/>
      <c r="E6" s="277"/>
      <c r="F6" s="277"/>
      <c r="G6" s="277"/>
      <c r="H6" s="277"/>
      <c r="I6" s="278"/>
    </row>
    <row r="7" spans="1:9" ht="15.75">
      <c r="A7" s="276" t="s">
        <v>37</v>
      </c>
      <c r="B7" s="277"/>
      <c r="C7" s="277"/>
      <c r="D7" s="277"/>
      <c r="E7" s="277"/>
      <c r="F7" s="277"/>
      <c r="G7" s="277"/>
      <c r="H7" s="277"/>
      <c r="I7" s="278"/>
    </row>
    <row r="8" spans="1:9" ht="15.75">
      <c r="A8" s="276" t="s">
        <v>59</v>
      </c>
      <c r="B8" s="277"/>
      <c r="C8" s="277"/>
      <c r="D8" s="277"/>
      <c r="E8" s="277"/>
      <c r="F8" s="277"/>
      <c r="G8" s="277"/>
      <c r="H8" s="277"/>
      <c r="I8" s="278"/>
    </row>
    <row r="9" spans="1:9" ht="31.5" customHeight="1">
      <c r="A9" s="272" t="s">
        <v>240</v>
      </c>
      <c r="B9" s="273"/>
      <c r="C9" s="273"/>
      <c r="D9" s="273"/>
      <c r="E9" s="273"/>
      <c r="F9" s="273"/>
      <c r="G9" s="273"/>
      <c r="H9" s="273"/>
      <c r="I9" s="274"/>
    </row>
    <row r="10" spans="1:9" ht="15.75">
      <c r="A10" s="276" t="s">
        <v>60</v>
      </c>
      <c r="B10" s="277"/>
      <c r="C10" s="277"/>
      <c r="D10" s="277"/>
      <c r="E10" s="277"/>
      <c r="F10" s="277"/>
      <c r="G10" s="277"/>
      <c r="H10" s="277"/>
      <c r="I10" s="278"/>
    </row>
    <row r="11" spans="1:9" ht="30.75" customHeight="1">
      <c r="A11" s="272" t="s">
        <v>241</v>
      </c>
      <c r="B11" s="273"/>
      <c r="C11" s="273"/>
      <c r="D11" s="273"/>
      <c r="E11" s="273"/>
      <c r="F11" s="273"/>
      <c r="G11" s="273"/>
      <c r="H11" s="273"/>
      <c r="I11" s="274"/>
    </row>
    <row r="12" spans="1:9" ht="33" customHeight="1">
      <c r="A12" s="272" t="s">
        <v>46</v>
      </c>
      <c r="B12" s="273"/>
      <c r="C12" s="273"/>
      <c r="D12" s="273"/>
      <c r="E12" s="273"/>
      <c r="F12" s="273"/>
      <c r="G12" s="273"/>
      <c r="H12" s="273"/>
      <c r="I12" s="274"/>
    </row>
    <row r="13" spans="1:9" ht="15.75">
      <c r="A13" s="272" t="s">
        <v>64</v>
      </c>
      <c r="B13" s="273"/>
      <c r="C13" s="273"/>
      <c r="D13" s="273"/>
      <c r="E13" s="273"/>
      <c r="F13" s="273"/>
      <c r="G13" s="273"/>
      <c r="H13" s="273"/>
      <c r="I13" s="274"/>
    </row>
    <row r="14" spans="1:9" ht="15.75">
      <c r="A14" s="272" t="s">
        <v>38</v>
      </c>
      <c r="B14" s="273"/>
      <c r="C14" s="273"/>
      <c r="D14" s="273"/>
      <c r="E14" s="273"/>
      <c r="F14" s="273"/>
      <c r="G14" s="273"/>
      <c r="H14" s="273"/>
      <c r="I14" s="274"/>
    </row>
    <row r="15" spans="1:9" ht="15.75">
      <c r="A15" s="272" t="s">
        <v>63</v>
      </c>
      <c r="B15" s="273"/>
      <c r="C15" s="273"/>
      <c r="D15" s="273"/>
      <c r="E15" s="273"/>
      <c r="F15" s="273"/>
      <c r="G15" s="273"/>
      <c r="H15" s="273"/>
      <c r="I15" s="274"/>
    </row>
    <row r="16" spans="1:9" ht="15.75">
      <c r="A16" s="272" t="s">
        <v>39</v>
      </c>
      <c r="B16" s="279"/>
      <c r="C16" s="279"/>
      <c r="D16" s="279"/>
      <c r="E16" s="279"/>
      <c r="F16" s="279"/>
      <c r="G16" s="279"/>
      <c r="H16" s="279"/>
      <c r="I16" s="280"/>
    </row>
    <row r="17" spans="1:9" ht="47.25" customHeight="1">
      <c r="A17" s="272" t="s">
        <v>47</v>
      </c>
      <c r="B17" s="273"/>
      <c r="C17" s="273"/>
      <c r="D17" s="273"/>
      <c r="E17" s="273"/>
      <c r="F17" s="273"/>
      <c r="G17" s="273"/>
      <c r="H17" s="273"/>
      <c r="I17" s="274"/>
    </row>
    <row r="18" spans="1:9" ht="15.75">
      <c r="A18" s="272" t="s">
        <v>40</v>
      </c>
      <c r="B18" s="273"/>
      <c r="C18" s="273"/>
      <c r="D18" s="273"/>
      <c r="E18" s="273"/>
      <c r="F18" s="273"/>
      <c r="G18" s="273"/>
      <c r="H18" s="273"/>
      <c r="I18" s="274"/>
    </row>
    <row r="20" spans="1:9" ht="15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10"/>
    </row>
  </sheetData>
  <sheetProtection/>
  <mergeCells count="15">
    <mergeCell ref="A12:I12"/>
    <mergeCell ref="A13:I13"/>
    <mergeCell ref="A18:I18"/>
    <mergeCell ref="A14:I14"/>
    <mergeCell ref="A15:I15"/>
    <mergeCell ref="A16:I16"/>
    <mergeCell ref="A17:I17"/>
    <mergeCell ref="A11:I11"/>
    <mergeCell ref="A3:I3"/>
    <mergeCell ref="A5:I5"/>
    <mergeCell ref="A6:I6"/>
    <mergeCell ref="A7:I7"/>
    <mergeCell ref="A8:I8"/>
    <mergeCell ref="A10:I10"/>
    <mergeCell ref="A9:I9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17"/>
  <sheetViews>
    <sheetView view="pageBreakPreview" zoomScale="89" zoomScaleSheetLayoutView="89" zoomScalePageLayoutView="0" workbookViewId="0" topLeftCell="A1">
      <selection activeCell="A1" sqref="A1:T117"/>
    </sheetView>
  </sheetViews>
  <sheetFormatPr defaultColWidth="9.00390625" defaultRowHeight="12.75"/>
  <cols>
    <col min="1" max="1" width="5.625" style="1" customWidth="1"/>
    <col min="2" max="2" width="21.75390625" style="106" customWidth="1"/>
    <col min="3" max="3" width="7.00390625" style="1" customWidth="1"/>
    <col min="4" max="4" width="10.125" style="1" customWidth="1"/>
    <col min="5" max="5" width="8.75390625" style="1" customWidth="1"/>
    <col min="6" max="6" width="10.125" style="1" customWidth="1"/>
    <col min="7" max="7" width="9.125" style="1" customWidth="1"/>
    <col min="8" max="8" width="12.625" style="1" customWidth="1"/>
    <col min="9" max="9" width="8.875" style="1" customWidth="1"/>
    <col min="10" max="10" width="11.875" style="1" customWidth="1"/>
    <col min="11" max="11" width="9.00390625" style="1" customWidth="1"/>
    <col min="12" max="12" width="13.00390625" style="41" customWidth="1"/>
    <col min="13" max="13" width="9.00390625" style="41" customWidth="1"/>
    <col min="14" max="14" width="13.375" style="41" customWidth="1"/>
    <col min="15" max="15" width="8.875" style="41" customWidth="1"/>
    <col min="16" max="16" width="12.375" style="41" customWidth="1"/>
    <col min="17" max="17" width="8.00390625" style="41" customWidth="1"/>
    <col min="18" max="18" width="13.125" style="41" customWidth="1"/>
    <col min="19" max="19" width="8.75390625" style="41" customWidth="1"/>
    <col min="20" max="20" width="13.00390625" style="41" customWidth="1"/>
    <col min="21" max="16384" width="9.125" style="1" customWidth="1"/>
  </cols>
  <sheetData>
    <row r="1" spans="1:20" ht="101.25" customHeight="1">
      <c r="A1" s="41"/>
      <c r="B1" s="103"/>
      <c r="C1" s="41"/>
      <c r="D1" s="297"/>
      <c r="E1" s="297"/>
      <c r="F1" s="297"/>
      <c r="G1" s="297"/>
      <c r="H1" s="297"/>
      <c r="I1" s="41"/>
      <c r="J1" s="62"/>
      <c r="K1" s="63"/>
      <c r="L1" s="100"/>
      <c r="M1" s="100"/>
      <c r="N1" s="100"/>
      <c r="O1" s="100"/>
      <c r="P1" s="304" t="s">
        <v>413</v>
      </c>
      <c r="Q1" s="304"/>
      <c r="R1" s="304"/>
      <c r="S1" s="304"/>
      <c r="T1" s="304"/>
    </row>
    <row r="2" spans="1:18" ht="12.75" customHeight="1">
      <c r="A2" s="41"/>
      <c r="B2" s="103"/>
      <c r="C2" s="41"/>
      <c r="D2" s="41"/>
      <c r="E2" s="41"/>
      <c r="F2" s="41"/>
      <c r="G2" s="41"/>
      <c r="H2" s="41"/>
      <c r="I2" s="41"/>
      <c r="J2" s="62"/>
      <c r="K2" s="62"/>
      <c r="L2" s="297"/>
      <c r="M2" s="297"/>
      <c r="N2" s="297"/>
      <c r="O2" s="297"/>
      <c r="P2" s="297"/>
      <c r="Q2" s="101"/>
      <c r="R2" s="101"/>
    </row>
    <row r="3" spans="1:11" ht="15.75">
      <c r="A3" s="41"/>
      <c r="B3" s="103"/>
      <c r="C3" s="41"/>
      <c r="D3" s="41"/>
      <c r="E3" s="41"/>
      <c r="F3" s="41"/>
      <c r="G3" s="41"/>
      <c r="H3" s="41"/>
      <c r="I3" s="41"/>
      <c r="J3" s="41"/>
      <c r="K3" s="41"/>
    </row>
    <row r="4" spans="1:18" ht="18" customHeight="1">
      <c r="A4" s="307" t="s">
        <v>219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</row>
    <row r="5" spans="1:18" ht="18" customHeight="1">
      <c r="A5" s="111"/>
      <c r="B5" s="92" t="s">
        <v>146</v>
      </c>
      <c r="C5" s="92"/>
      <c r="D5" s="92"/>
      <c r="E5" s="92"/>
      <c r="F5" s="92"/>
      <c r="G5" s="92"/>
      <c r="H5" s="92"/>
      <c r="I5" s="92"/>
      <c r="J5" s="92"/>
      <c r="K5" s="111"/>
      <c r="L5" s="111"/>
      <c r="M5" s="111"/>
      <c r="N5" s="111"/>
      <c r="O5" s="111"/>
      <c r="P5" s="111"/>
      <c r="Q5" s="111"/>
      <c r="R5" s="111"/>
    </row>
    <row r="6" spans="1:18" ht="18" customHeight="1">
      <c r="A6" s="293" t="s">
        <v>220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93"/>
      <c r="R6" s="93"/>
    </row>
    <row r="7" spans="1:18" ht="8.25" customHeight="1">
      <c r="A7" s="94"/>
      <c r="B7" s="104"/>
      <c r="C7" s="94"/>
      <c r="D7" s="94"/>
      <c r="E7" s="94"/>
      <c r="F7" s="94"/>
      <c r="G7" s="94"/>
      <c r="H7" s="94"/>
      <c r="I7" s="94"/>
      <c r="J7" s="94"/>
      <c r="K7" s="94"/>
      <c r="L7" s="98"/>
      <c r="M7" s="98"/>
      <c r="N7" s="98"/>
      <c r="O7" s="98"/>
      <c r="P7" s="98"/>
      <c r="Q7" s="93"/>
      <c r="R7" s="93"/>
    </row>
    <row r="8" spans="1:18" ht="16.5">
      <c r="A8" s="305" t="s">
        <v>221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</row>
    <row r="9" spans="1:11" ht="15.75">
      <c r="A9" s="41"/>
      <c r="B9" s="103"/>
      <c r="C9" s="41"/>
      <c r="D9" s="41"/>
      <c r="E9" s="41"/>
      <c r="F9" s="41"/>
      <c r="G9" s="41"/>
      <c r="H9" s="41"/>
      <c r="I9" s="41"/>
      <c r="J9" s="41"/>
      <c r="K9" s="41"/>
    </row>
    <row r="10" spans="1:21" ht="15.75" customHeight="1">
      <c r="A10" s="310" t="s">
        <v>9</v>
      </c>
      <c r="B10" s="295" t="s">
        <v>56</v>
      </c>
      <c r="C10" s="295" t="s">
        <v>22</v>
      </c>
      <c r="D10" s="308" t="s">
        <v>57</v>
      </c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2"/>
    </row>
    <row r="11" spans="1:21" ht="48" customHeight="1">
      <c r="A11" s="310"/>
      <c r="B11" s="295"/>
      <c r="C11" s="295"/>
      <c r="D11" s="298" t="s">
        <v>123</v>
      </c>
      <c r="E11" s="298" t="s">
        <v>124</v>
      </c>
      <c r="F11" s="298"/>
      <c r="G11" s="295" t="s">
        <v>125</v>
      </c>
      <c r="H11" s="295"/>
      <c r="I11" s="296" t="s">
        <v>68</v>
      </c>
      <c r="J11" s="296"/>
      <c r="K11" s="296" t="s">
        <v>69</v>
      </c>
      <c r="L11" s="296"/>
      <c r="M11" s="296" t="s">
        <v>70</v>
      </c>
      <c r="N11" s="296"/>
      <c r="O11" s="296" t="s">
        <v>71</v>
      </c>
      <c r="P11" s="296"/>
      <c r="Q11" s="296" t="s">
        <v>72</v>
      </c>
      <c r="R11" s="296"/>
      <c r="S11" s="296" t="s">
        <v>161</v>
      </c>
      <c r="T11" s="296"/>
      <c r="U11" s="2"/>
    </row>
    <row r="12" spans="1:21" ht="104.25" customHeight="1">
      <c r="A12" s="310"/>
      <c r="B12" s="295"/>
      <c r="C12" s="295"/>
      <c r="D12" s="298"/>
      <c r="E12" s="174" t="s">
        <v>30</v>
      </c>
      <c r="F12" s="174" t="s">
        <v>29</v>
      </c>
      <c r="G12" s="174" t="s">
        <v>30</v>
      </c>
      <c r="H12" s="174" t="s">
        <v>29</v>
      </c>
      <c r="I12" s="174" t="s">
        <v>30</v>
      </c>
      <c r="J12" s="174" t="s">
        <v>29</v>
      </c>
      <c r="K12" s="174" t="s">
        <v>30</v>
      </c>
      <c r="L12" s="174" t="s">
        <v>29</v>
      </c>
      <c r="M12" s="174" t="s">
        <v>30</v>
      </c>
      <c r="N12" s="174" t="s">
        <v>29</v>
      </c>
      <c r="O12" s="174" t="s">
        <v>30</v>
      </c>
      <c r="P12" s="174" t="s">
        <v>29</v>
      </c>
      <c r="Q12" s="174" t="s">
        <v>30</v>
      </c>
      <c r="R12" s="174" t="s">
        <v>29</v>
      </c>
      <c r="S12" s="174" t="s">
        <v>30</v>
      </c>
      <c r="T12" s="174" t="s">
        <v>29</v>
      </c>
      <c r="U12" s="2"/>
    </row>
    <row r="13" spans="1:21" ht="15.75">
      <c r="A13" s="64">
        <v>1</v>
      </c>
      <c r="B13" s="105">
        <v>2</v>
      </c>
      <c r="C13" s="64">
        <v>3</v>
      </c>
      <c r="D13" s="64">
        <v>4</v>
      </c>
      <c r="E13" s="282">
        <v>5</v>
      </c>
      <c r="F13" s="283"/>
      <c r="G13" s="282">
        <v>6</v>
      </c>
      <c r="H13" s="283"/>
      <c r="I13" s="282">
        <v>7</v>
      </c>
      <c r="J13" s="283"/>
      <c r="K13" s="282">
        <v>8</v>
      </c>
      <c r="L13" s="283"/>
      <c r="M13" s="282">
        <v>9</v>
      </c>
      <c r="N13" s="283"/>
      <c r="O13" s="282">
        <v>10</v>
      </c>
      <c r="P13" s="283"/>
      <c r="Q13" s="282">
        <v>11</v>
      </c>
      <c r="R13" s="283"/>
      <c r="S13" s="289">
        <v>12</v>
      </c>
      <c r="T13" s="290"/>
      <c r="U13" s="2"/>
    </row>
    <row r="14" spans="1:21" ht="15.75" customHeight="1">
      <c r="A14" s="282" t="s">
        <v>218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"/>
    </row>
    <row r="15" spans="1:21" ht="15.75" customHeight="1">
      <c r="A15" s="300" t="s">
        <v>242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2"/>
    </row>
    <row r="16" spans="1:21" ht="167.25" customHeight="1">
      <c r="A16" s="132" t="s">
        <v>91</v>
      </c>
      <c r="B16" s="107" t="s">
        <v>131</v>
      </c>
      <c r="C16" s="130" t="s">
        <v>126</v>
      </c>
      <c r="D16" s="130">
        <v>0.14</v>
      </c>
      <c r="E16" s="135" t="s">
        <v>181</v>
      </c>
      <c r="F16" s="130">
        <v>0.24</v>
      </c>
      <c r="G16" s="135" t="s">
        <v>181</v>
      </c>
      <c r="H16" s="130">
        <v>0.37</v>
      </c>
      <c r="I16" s="135" t="s">
        <v>181</v>
      </c>
      <c r="J16" s="136">
        <v>1.47</v>
      </c>
      <c r="K16" s="135" t="s">
        <v>181</v>
      </c>
      <c r="L16" s="136">
        <v>0.98</v>
      </c>
      <c r="M16" s="135" t="s">
        <v>181</v>
      </c>
      <c r="N16" s="136">
        <v>1.7</v>
      </c>
      <c r="O16" s="135" t="s">
        <v>181</v>
      </c>
      <c r="P16" s="136">
        <v>1.4</v>
      </c>
      <c r="Q16" s="135">
        <v>0</v>
      </c>
      <c r="R16" s="135">
        <v>0</v>
      </c>
      <c r="S16" s="135">
        <v>0</v>
      </c>
      <c r="T16" s="135">
        <v>0</v>
      </c>
      <c r="U16" s="2"/>
    </row>
    <row r="17" spans="1:21" ht="151.5" customHeight="1">
      <c r="A17" s="132" t="s">
        <v>92</v>
      </c>
      <c r="B17" s="108" t="s">
        <v>128</v>
      </c>
      <c r="C17" s="132" t="s">
        <v>126</v>
      </c>
      <c r="D17" s="132">
        <v>2.41</v>
      </c>
      <c r="E17" s="135" t="s">
        <v>181</v>
      </c>
      <c r="F17" s="132">
        <v>2.42</v>
      </c>
      <c r="G17" s="135" t="s">
        <v>181</v>
      </c>
      <c r="H17" s="137">
        <v>2.89</v>
      </c>
      <c r="I17" s="135" t="s">
        <v>181</v>
      </c>
      <c r="J17" s="137">
        <v>2.89</v>
      </c>
      <c r="K17" s="135" t="s">
        <v>181</v>
      </c>
      <c r="L17" s="132">
        <v>3.53</v>
      </c>
      <c r="M17" s="135" t="s">
        <v>181</v>
      </c>
      <c r="N17" s="132">
        <v>3.14</v>
      </c>
      <c r="O17" s="135" t="s">
        <v>181</v>
      </c>
      <c r="P17" s="132">
        <v>3.14</v>
      </c>
      <c r="Q17" s="135">
        <v>0</v>
      </c>
      <c r="R17" s="135">
        <v>0</v>
      </c>
      <c r="S17" s="135">
        <v>0</v>
      </c>
      <c r="T17" s="135">
        <v>0</v>
      </c>
      <c r="U17" s="2"/>
    </row>
    <row r="18" spans="1:21" ht="153" customHeight="1">
      <c r="A18" s="130" t="s">
        <v>93</v>
      </c>
      <c r="B18" s="107" t="s">
        <v>130</v>
      </c>
      <c r="C18" s="130" t="s">
        <v>126</v>
      </c>
      <c r="D18" s="130">
        <v>1.18</v>
      </c>
      <c r="E18" s="135" t="s">
        <v>181</v>
      </c>
      <c r="F18" s="130">
        <v>5.9</v>
      </c>
      <c r="G18" s="135" t="s">
        <v>181</v>
      </c>
      <c r="H18" s="130">
        <v>6.7</v>
      </c>
      <c r="I18" s="135" t="s">
        <v>181</v>
      </c>
      <c r="J18" s="130">
        <v>7.08</v>
      </c>
      <c r="K18" s="135" t="s">
        <v>181</v>
      </c>
      <c r="L18" s="130">
        <v>7.08</v>
      </c>
      <c r="M18" s="135" t="s">
        <v>181</v>
      </c>
      <c r="N18" s="130">
        <v>9.44</v>
      </c>
      <c r="O18" s="135" t="s">
        <v>181</v>
      </c>
      <c r="P18" s="130">
        <v>9.44</v>
      </c>
      <c r="Q18" s="135">
        <v>0</v>
      </c>
      <c r="R18" s="135">
        <v>0</v>
      </c>
      <c r="S18" s="135">
        <v>0</v>
      </c>
      <c r="T18" s="135">
        <v>0</v>
      </c>
      <c r="U18" s="2"/>
    </row>
    <row r="19" spans="1:21" ht="193.5" customHeight="1">
      <c r="A19" s="131" t="s">
        <v>94</v>
      </c>
      <c r="B19" s="130" t="s">
        <v>260</v>
      </c>
      <c r="C19" s="131" t="s">
        <v>126</v>
      </c>
      <c r="D19" s="138">
        <v>0</v>
      </c>
      <c r="E19" s="138">
        <v>0</v>
      </c>
      <c r="F19" s="138">
        <v>0</v>
      </c>
      <c r="G19" s="135" t="s">
        <v>181</v>
      </c>
      <c r="H19" s="138">
        <v>48</v>
      </c>
      <c r="I19" s="135" t="s">
        <v>181</v>
      </c>
      <c r="J19" s="138">
        <v>38.66</v>
      </c>
      <c r="K19" s="135" t="s">
        <v>181</v>
      </c>
      <c r="L19" s="138">
        <v>48</v>
      </c>
      <c r="M19" s="135" t="s">
        <v>181</v>
      </c>
      <c r="N19" s="138">
        <v>44.98</v>
      </c>
      <c r="O19" s="135" t="s">
        <v>181</v>
      </c>
      <c r="P19" s="138">
        <v>59.93</v>
      </c>
      <c r="Q19" s="135">
        <v>0</v>
      </c>
      <c r="R19" s="135">
        <v>0</v>
      </c>
      <c r="S19" s="135">
        <v>0</v>
      </c>
      <c r="T19" s="135">
        <v>0</v>
      </c>
      <c r="U19" s="2"/>
    </row>
    <row r="20" spans="1:21" ht="209.25" customHeight="1">
      <c r="A20" s="131" t="s">
        <v>248</v>
      </c>
      <c r="B20" s="130" t="s">
        <v>399</v>
      </c>
      <c r="C20" s="157" t="s">
        <v>126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5" t="s">
        <v>181</v>
      </c>
      <c r="J20" s="136">
        <v>0</v>
      </c>
      <c r="K20" s="135" t="s">
        <v>181</v>
      </c>
      <c r="L20" s="136">
        <v>0</v>
      </c>
      <c r="M20" s="135" t="s">
        <v>181</v>
      </c>
      <c r="N20" s="136">
        <v>25.4</v>
      </c>
      <c r="O20" s="135" t="s">
        <v>181</v>
      </c>
      <c r="P20" s="136">
        <v>25.4</v>
      </c>
      <c r="Q20" s="135" t="s">
        <v>181</v>
      </c>
      <c r="R20" s="136">
        <v>25.4</v>
      </c>
      <c r="S20" s="135" t="s">
        <v>181</v>
      </c>
      <c r="T20" s="136">
        <v>90</v>
      </c>
      <c r="U20" s="2"/>
    </row>
    <row r="21" spans="1:21" s="10" customFormat="1" ht="150">
      <c r="A21" s="130" t="s">
        <v>297</v>
      </c>
      <c r="B21" s="86" t="s">
        <v>303</v>
      </c>
      <c r="C21" s="130" t="s">
        <v>126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5" t="s">
        <v>181</v>
      </c>
      <c r="N21" s="130">
        <v>23.8</v>
      </c>
      <c r="O21" s="135" t="s">
        <v>181</v>
      </c>
      <c r="P21" s="130">
        <v>71.4</v>
      </c>
      <c r="Q21" s="135" t="s">
        <v>181</v>
      </c>
      <c r="R21" s="130">
        <v>95.2</v>
      </c>
      <c r="S21" s="135" t="s">
        <v>181</v>
      </c>
      <c r="T21" s="130">
        <v>95.2</v>
      </c>
      <c r="U21" s="7"/>
    </row>
    <row r="22" spans="1:21" ht="15.75" customHeight="1">
      <c r="A22" s="302" t="s">
        <v>127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2"/>
    </row>
    <row r="23" spans="1:21" ht="182.25" customHeight="1">
      <c r="A23" s="132" t="s">
        <v>91</v>
      </c>
      <c r="B23" s="86" t="s">
        <v>149</v>
      </c>
      <c r="C23" s="130" t="s">
        <v>133</v>
      </c>
      <c r="D23" s="135">
        <v>6</v>
      </c>
      <c r="E23" s="135" t="s">
        <v>181</v>
      </c>
      <c r="F23" s="135">
        <v>10</v>
      </c>
      <c r="G23" s="135" t="s">
        <v>181</v>
      </c>
      <c r="H23" s="135">
        <v>16</v>
      </c>
      <c r="I23" s="135" t="s">
        <v>181</v>
      </c>
      <c r="J23" s="135">
        <v>63</v>
      </c>
      <c r="K23" s="135" t="s">
        <v>181</v>
      </c>
      <c r="L23" s="135">
        <v>42</v>
      </c>
      <c r="M23" s="135" t="s">
        <v>181</v>
      </c>
      <c r="N23" s="135">
        <v>73</v>
      </c>
      <c r="O23" s="135" t="s">
        <v>181</v>
      </c>
      <c r="P23" s="135">
        <v>60</v>
      </c>
      <c r="Q23" s="135">
        <v>0</v>
      </c>
      <c r="R23" s="135">
        <v>0</v>
      </c>
      <c r="S23" s="135">
        <v>0</v>
      </c>
      <c r="T23" s="135">
        <v>0</v>
      </c>
      <c r="U23" s="2"/>
    </row>
    <row r="24" spans="1:21" ht="143.25" customHeight="1">
      <c r="A24" s="130" t="s">
        <v>92</v>
      </c>
      <c r="B24" s="86" t="s">
        <v>147</v>
      </c>
      <c r="C24" s="130" t="s">
        <v>132</v>
      </c>
      <c r="D24" s="135">
        <v>2040</v>
      </c>
      <c r="E24" s="135" t="s">
        <v>181</v>
      </c>
      <c r="F24" s="135">
        <v>2048</v>
      </c>
      <c r="G24" s="135" t="s">
        <v>181</v>
      </c>
      <c r="H24" s="135">
        <v>2442.9</v>
      </c>
      <c r="I24" s="135" t="s">
        <v>181</v>
      </c>
      <c r="J24" s="135">
        <v>2442.9</v>
      </c>
      <c r="K24" s="135" t="s">
        <v>181</v>
      </c>
      <c r="L24" s="135">
        <v>2988</v>
      </c>
      <c r="M24" s="135" t="s">
        <v>181</v>
      </c>
      <c r="N24" s="136">
        <v>2656.43</v>
      </c>
      <c r="O24" s="135" t="s">
        <v>181</v>
      </c>
      <c r="P24" s="135">
        <v>2660</v>
      </c>
      <c r="Q24" s="135">
        <v>0</v>
      </c>
      <c r="R24" s="135">
        <v>0</v>
      </c>
      <c r="S24" s="135">
        <v>0</v>
      </c>
      <c r="T24" s="135">
        <v>0</v>
      </c>
      <c r="U24" s="2"/>
    </row>
    <row r="25" spans="1:21" ht="166.5" customHeight="1">
      <c r="A25" s="130" t="s">
        <v>93</v>
      </c>
      <c r="B25" s="86" t="s">
        <v>148</v>
      </c>
      <c r="C25" s="130" t="s">
        <v>132</v>
      </c>
      <c r="D25" s="135">
        <v>1</v>
      </c>
      <c r="E25" s="135" t="s">
        <v>181</v>
      </c>
      <c r="F25" s="135">
        <v>5</v>
      </c>
      <c r="G25" s="135" t="s">
        <v>181</v>
      </c>
      <c r="H25" s="135">
        <v>5.68</v>
      </c>
      <c r="I25" s="135" t="s">
        <v>181</v>
      </c>
      <c r="J25" s="135">
        <v>6</v>
      </c>
      <c r="K25" s="135" t="s">
        <v>181</v>
      </c>
      <c r="L25" s="135">
        <v>6</v>
      </c>
      <c r="M25" s="135" t="s">
        <v>181</v>
      </c>
      <c r="N25" s="135">
        <v>8</v>
      </c>
      <c r="O25" s="135" t="s">
        <v>181</v>
      </c>
      <c r="P25" s="135">
        <v>8</v>
      </c>
      <c r="Q25" s="135">
        <v>0</v>
      </c>
      <c r="R25" s="135">
        <v>0</v>
      </c>
      <c r="S25" s="135">
        <v>0</v>
      </c>
      <c r="T25" s="135">
        <v>0</v>
      </c>
      <c r="U25" s="2"/>
    </row>
    <row r="26" spans="1:21" ht="211.5" customHeight="1">
      <c r="A26" s="130" t="s">
        <v>94</v>
      </c>
      <c r="B26" s="130" t="s">
        <v>178</v>
      </c>
      <c r="C26" s="130" t="s">
        <v>259</v>
      </c>
      <c r="D26" s="135">
        <v>0</v>
      </c>
      <c r="E26" s="135">
        <v>0</v>
      </c>
      <c r="F26" s="135">
        <v>0</v>
      </c>
      <c r="G26" s="135" t="s">
        <v>181</v>
      </c>
      <c r="H26" s="135">
        <v>334</v>
      </c>
      <c r="I26" s="135" t="s">
        <v>181</v>
      </c>
      <c r="J26" s="135">
        <v>269</v>
      </c>
      <c r="K26" s="135" t="s">
        <v>181</v>
      </c>
      <c r="L26" s="135">
        <v>334</v>
      </c>
      <c r="M26" s="135" t="s">
        <v>181</v>
      </c>
      <c r="N26" s="135">
        <v>313</v>
      </c>
      <c r="O26" s="135" t="s">
        <v>181</v>
      </c>
      <c r="P26" s="135">
        <v>417</v>
      </c>
      <c r="Q26" s="135">
        <v>0</v>
      </c>
      <c r="R26" s="135">
        <v>0</v>
      </c>
      <c r="S26" s="135">
        <v>0</v>
      </c>
      <c r="T26" s="135">
        <v>0</v>
      </c>
      <c r="U26" s="2"/>
    </row>
    <row r="27" spans="1:21" s="41" customFormat="1" ht="204" customHeight="1">
      <c r="A27" s="176" t="s">
        <v>248</v>
      </c>
      <c r="B27" s="174" t="s">
        <v>406</v>
      </c>
      <c r="C27" s="174" t="s">
        <v>259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5" t="s">
        <v>181</v>
      </c>
      <c r="N27" s="136">
        <v>65</v>
      </c>
      <c r="O27" s="135" t="s">
        <v>181</v>
      </c>
      <c r="P27" s="136">
        <v>65</v>
      </c>
      <c r="Q27" s="135" t="s">
        <v>181</v>
      </c>
      <c r="R27" s="136">
        <v>65</v>
      </c>
      <c r="S27" s="135" t="s">
        <v>181</v>
      </c>
      <c r="T27" s="136">
        <v>230</v>
      </c>
      <c r="U27" s="79"/>
    </row>
    <row r="28" spans="1:21" ht="162" customHeight="1">
      <c r="A28" s="130" t="s">
        <v>297</v>
      </c>
      <c r="B28" s="130" t="s">
        <v>262</v>
      </c>
      <c r="C28" s="130" t="s">
        <v>137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5" t="s">
        <v>181</v>
      </c>
      <c r="N28" s="136">
        <v>26100</v>
      </c>
      <c r="O28" s="135" t="s">
        <v>181</v>
      </c>
      <c r="P28" s="136">
        <v>78300</v>
      </c>
      <c r="Q28" s="135" t="s">
        <v>181</v>
      </c>
      <c r="R28" s="136">
        <v>104400</v>
      </c>
      <c r="S28" s="135" t="s">
        <v>181</v>
      </c>
      <c r="T28" s="136">
        <v>104400</v>
      </c>
      <c r="U28" s="2"/>
    </row>
    <row r="29" spans="1:21" ht="23.25" customHeight="1">
      <c r="A29" s="285" t="s">
        <v>243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"/>
    </row>
    <row r="30" spans="1:21" ht="135">
      <c r="A30" s="132" t="s">
        <v>85</v>
      </c>
      <c r="B30" s="132" t="s">
        <v>150</v>
      </c>
      <c r="C30" s="132" t="s">
        <v>126</v>
      </c>
      <c r="D30" s="132">
        <v>7.03</v>
      </c>
      <c r="E30" s="135" t="s">
        <v>181</v>
      </c>
      <c r="F30" s="132">
        <v>7.03</v>
      </c>
      <c r="G30" s="135" t="s">
        <v>181</v>
      </c>
      <c r="H30" s="132">
        <v>7.85</v>
      </c>
      <c r="I30" s="135" t="s">
        <v>181</v>
      </c>
      <c r="J30" s="132">
        <v>8.25</v>
      </c>
      <c r="K30" s="135" t="s">
        <v>181</v>
      </c>
      <c r="L30" s="132">
        <v>8.79</v>
      </c>
      <c r="M30" s="135" t="s">
        <v>181</v>
      </c>
      <c r="N30" s="132">
        <v>9.27</v>
      </c>
      <c r="O30" s="135" t="s">
        <v>181</v>
      </c>
      <c r="P30" s="132">
        <v>9.27</v>
      </c>
      <c r="Q30" s="135">
        <v>0</v>
      </c>
      <c r="R30" s="132">
        <v>0</v>
      </c>
      <c r="S30" s="135">
        <v>0</v>
      </c>
      <c r="T30" s="132">
        <v>0</v>
      </c>
      <c r="U30" s="2"/>
    </row>
    <row r="31" spans="1:21" ht="165">
      <c r="A31" s="130" t="s">
        <v>86</v>
      </c>
      <c r="B31" s="130" t="s">
        <v>134</v>
      </c>
      <c r="C31" s="130" t="s">
        <v>126</v>
      </c>
      <c r="D31" s="130">
        <v>0.0005</v>
      </c>
      <c r="E31" s="135" t="s">
        <v>181</v>
      </c>
      <c r="F31" s="130">
        <v>0.0007</v>
      </c>
      <c r="G31" s="135" t="s">
        <v>181</v>
      </c>
      <c r="H31" s="130">
        <v>0.0008</v>
      </c>
      <c r="I31" s="135" t="s">
        <v>181</v>
      </c>
      <c r="J31" s="130">
        <v>0.0009</v>
      </c>
      <c r="K31" s="135" t="s">
        <v>181</v>
      </c>
      <c r="L31" s="139">
        <v>0.002</v>
      </c>
      <c r="M31" s="135" t="s">
        <v>181</v>
      </c>
      <c r="N31" s="130">
        <v>0.0011</v>
      </c>
      <c r="O31" s="135" t="s">
        <v>181</v>
      </c>
      <c r="P31" s="130">
        <v>0.0013</v>
      </c>
      <c r="Q31" s="135">
        <v>0</v>
      </c>
      <c r="R31" s="132">
        <v>0</v>
      </c>
      <c r="S31" s="135">
        <v>0</v>
      </c>
      <c r="T31" s="132">
        <v>0</v>
      </c>
      <c r="U31" s="2"/>
    </row>
    <row r="32" spans="1:21" ht="161.25" customHeight="1">
      <c r="A32" s="130" t="s">
        <v>87</v>
      </c>
      <c r="B32" s="130" t="s">
        <v>498</v>
      </c>
      <c r="C32" s="130" t="s">
        <v>126</v>
      </c>
      <c r="D32" s="135">
        <v>0</v>
      </c>
      <c r="E32" s="135" t="s">
        <v>181</v>
      </c>
      <c r="F32" s="135">
        <v>0</v>
      </c>
      <c r="G32" s="135" t="s">
        <v>181</v>
      </c>
      <c r="H32" s="130">
        <v>4.08</v>
      </c>
      <c r="I32" s="135" t="s">
        <v>181</v>
      </c>
      <c r="J32" s="130">
        <v>4.11</v>
      </c>
      <c r="K32" s="135" t="s">
        <v>181</v>
      </c>
      <c r="L32" s="130">
        <v>2.67</v>
      </c>
      <c r="M32" s="135" t="s">
        <v>181</v>
      </c>
      <c r="N32" s="130">
        <v>4.15</v>
      </c>
      <c r="O32" s="135" t="s">
        <v>181</v>
      </c>
      <c r="P32" s="130">
        <v>4.15</v>
      </c>
      <c r="Q32" s="135" t="s">
        <v>181</v>
      </c>
      <c r="R32" s="130">
        <v>4.58</v>
      </c>
      <c r="S32" s="135" t="s">
        <v>181</v>
      </c>
      <c r="T32" s="130">
        <v>4.58</v>
      </c>
      <c r="U32" s="2"/>
    </row>
    <row r="33" spans="1:21" ht="116.25" customHeight="1">
      <c r="A33" s="130" t="s">
        <v>88</v>
      </c>
      <c r="B33" s="130" t="s">
        <v>135</v>
      </c>
      <c r="C33" s="130" t="s">
        <v>126</v>
      </c>
      <c r="D33" s="130">
        <v>5.91</v>
      </c>
      <c r="E33" s="135" t="s">
        <v>181</v>
      </c>
      <c r="F33" s="130">
        <v>5.91</v>
      </c>
      <c r="G33" s="135" t="s">
        <v>181</v>
      </c>
      <c r="H33" s="130">
        <v>48.62</v>
      </c>
      <c r="I33" s="135" t="s">
        <v>181</v>
      </c>
      <c r="J33" s="130">
        <v>51.87</v>
      </c>
      <c r="K33" s="135" t="s">
        <v>181</v>
      </c>
      <c r="L33" s="130">
        <v>55.13</v>
      </c>
      <c r="M33" s="135" t="s">
        <v>181</v>
      </c>
      <c r="N33" s="130">
        <v>61.59</v>
      </c>
      <c r="O33" s="135" t="s">
        <v>181</v>
      </c>
      <c r="P33" s="130">
        <v>61.59</v>
      </c>
      <c r="Q33" s="135">
        <v>0</v>
      </c>
      <c r="R33" s="132">
        <v>0</v>
      </c>
      <c r="S33" s="135">
        <v>0</v>
      </c>
      <c r="T33" s="132">
        <v>0</v>
      </c>
      <c r="U33" s="2"/>
    </row>
    <row r="34" spans="1:21" ht="15.75" customHeight="1">
      <c r="A34" s="284" t="s">
        <v>136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"/>
    </row>
    <row r="35" spans="1:21" ht="118.5" customHeight="1">
      <c r="A35" s="132" t="s">
        <v>85</v>
      </c>
      <c r="B35" s="132" t="s">
        <v>464</v>
      </c>
      <c r="C35" s="132" t="s">
        <v>137</v>
      </c>
      <c r="D35" s="140">
        <v>117315.94</v>
      </c>
      <c r="E35" s="135" t="s">
        <v>181</v>
      </c>
      <c r="F35" s="140">
        <v>117315.94</v>
      </c>
      <c r="G35" s="135" t="s">
        <v>181</v>
      </c>
      <c r="H35" s="141">
        <v>131400</v>
      </c>
      <c r="I35" s="135" t="s">
        <v>181</v>
      </c>
      <c r="J35" s="142">
        <v>137707.64</v>
      </c>
      <c r="K35" s="135" t="s">
        <v>181</v>
      </c>
      <c r="L35" s="143">
        <v>146686.624</v>
      </c>
      <c r="M35" s="135" t="s">
        <v>181</v>
      </c>
      <c r="N35" s="143">
        <v>154696.837</v>
      </c>
      <c r="O35" s="135" t="s">
        <v>181</v>
      </c>
      <c r="P35" s="142">
        <v>154696.837</v>
      </c>
      <c r="Q35" s="135">
        <v>0</v>
      </c>
      <c r="R35" s="132">
        <v>0</v>
      </c>
      <c r="S35" s="135">
        <v>0</v>
      </c>
      <c r="T35" s="132">
        <v>0</v>
      </c>
      <c r="U35" s="2"/>
    </row>
    <row r="36" spans="1:21" ht="126.75" customHeight="1">
      <c r="A36" s="130" t="s">
        <v>86</v>
      </c>
      <c r="B36" s="130" t="s">
        <v>182</v>
      </c>
      <c r="C36" s="130" t="s">
        <v>129</v>
      </c>
      <c r="D36" s="135">
        <v>144</v>
      </c>
      <c r="E36" s="135" t="s">
        <v>181</v>
      </c>
      <c r="F36" s="135">
        <v>200</v>
      </c>
      <c r="G36" s="135" t="s">
        <v>181</v>
      </c>
      <c r="H36" s="135">
        <v>250</v>
      </c>
      <c r="I36" s="135" t="s">
        <v>181</v>
      </c>
      <c r="J36" s="135">
        <v>275</v>
      </c>
      <c r="K36" s="135" t="s">
        <v>181</v>
      </c>
      <c r="L36" s="135">
        <v>582</v>
      </c>
      <c r="M36" s="135" t="s">
        <v>181</v>
      </c>
      <c r="N36" s="135">
        <v>313</v>
      </c>
      <c r="O36" s="135" t="s">
        <v>181</v>
      </c>
      <c r="P36" s="135">
        <v>366</v>
      </c>
      <c r="Q36" s="135">
        <v>0</v>
      </c>
      <c r="R36" s="132">
        <v>0</v>
      </c>
      <c r="S36" s="135">
        <v>0</v>
      </c>
      <c r="T36" s="132">
        <v>0</v>
      </c>
      <c r="U36" s="2"/>
    </row>
    <row r="37" spans="1:21" ht="198" customHeight="1">
      <c r="A37" s="130" t="s">
        <v>87</v>
      </c>
      <c r="B37" s="130" t="s">
        <v>461</v>
      </c>
      <c r="C37" s="130" t="s">
        <v>137</v>
      </c>
      <c r="D37" s="144">
        <v>0</v>
      </c>
      <c r="E37" s="144">
        <v>0</v>
      </c>
      <c r="F37" s="144">
        <v>0</v>
      </c>
      <c r="G37" s="135" t="s">
        <v>181</v>
      </c>
      <c r="H37" s="145">
        <v>347976</v>
      </c>
      <c r="I37" s="135" t="s">
        <v>181</v>
      </c>
      <c r="J37" s="144">
        <v>351000</v>
      </c>
      <c r="K37" s="135" t="s">
        <v>181</v>
      </c>
      <c r="L37" s="144">
        <v>228130</v>
      </c>
      <c r="M37" s="135" t="s">
        <v>181</v>
      </c>
      <c r="N37" s="144">
        <v>353946.176</v>
      </c>
      <c r="O37" s="135" t="s">
        <v>181</v>
      </c>
      <c r="P37" s="144">
        <v>353946.176</v>
      </c>
      <c r="Q37" s="135" t="s">
        <v>181</v>
      </c>
      <c r="R37" s="145">
        <v>390625</v>
      </c>
      <c r="S37" s="135" t="s">
        <v>181</v>
      </c>
      <c r="T37" s="145">
        <v>390625</v>
      </c>
      <c r="U37" s="2"/>
    </row>
    <row r="38" spans="1:21" ht="108.75" customHeight="1">
      <c r="A38" s="130" t="s">
        <v>88</v>
      </c>
      <c r="B38" s="130" t="s">
        <v>465</v>
      </c>
      <c r="C38" s="130" t="s">
        <v>137</v>
      </c>
      <c r="D38" s="144">
        <v>107.28</v>
      </c>
      <c r="E38" s="135" t="s">
        <v>181</v>
      </c>
      <c r="F38" s="144">
        <v>107.28</v>
      </c>
      <c r="G38" s="135" t="s">
        <v>181</v>
      </c>
      <c r="H38" s="144">
        <v>883</v>
      </c>
      <c r="I38" s="135" t="s">
        <v>181</v>
      </c>
      <c r="J38" s="144">
        <v>941.9</v>
      </c>
      <c r="K38" s="135" t="s">
        <v>181</v>
      </c>
      <c r="L38" s="146">
        <v>1000.733</v>
      </c>
      <c r="M38" s="135" t="s">
        <v>181</v>
      </c>
      <c r="N38" s="130">
        <v>1117.999</v>
      </c>
      <c r="O38" s="135" t="s">
        <v>181</v>
      </c>
      <c r="P38" s="130">
        <v>1117.999</v>
      </c>
      <c r="Q38" s="135">
        <v>0</v>
      </c>
      <c r="R38" s="132">
        <v>0</v>
      </c>
      <c r="S38" s="135">
        <v>0</v>
      </c>
      <c r="T38" s="132">
        <v>0</v>
      </c>
      <c r="U38" s="2"/>
    </row>
    <row r="39" spans="1:21" ht="29.25" customHeight="1">
      <c r="A39" s="292" t="s">
        <v>244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"/>
    </row>
    <row r="40" spans="1:21" ht="145.5" customHeight="1">
      <c r="A40" s="132" t="s">
        <v>106</v>
      </c>
      <c r="B40" s="132" t="s">
        <v>138</v>
      </c>
      <c r="C40" s="132" t="s">
        <v>126</v>
      </c>
      <c r="D40" s="147">
        <v>0</v>
      </c>
      <c r="E40" s="135" t="s">
        <v>181</v>
      </c>
      <c r="F40" s="132">
        <v>2.62</v>
      </c>
      <c r="G40" s="135" t="s">
        <v>181</v>
      </c>
      <c r="H40" s="137">
        <v>17.12</v>
      </c>
      <c r="I40" s="135" t="s">
        <v>181</v>
      </c>
      <c r="J40" s="132">
        <v>22.71</v>
      </c>
      <c r="K40" s="135" t="s">
        <v>181</v>
      </c>
      <c r="L40" s="132">
        <v>28.32</v>
      </c>
      <c r="M40" s="135" t="s">
        <v>181</v>
      </c>
      <c r="N40" s="132">
        <v>28.32</v>
      </c>
      <c r="O40" s="135">
        <v>0</v>
      </c>
      <c r="P40" s="132">
        <v>0</v>
      </c>
      <c r="Q40" s="135">
        <v>0</v>
      </c>
      <c r="R40" s="132">
        <v>0</v>
      </c>
      <c r="S40" s="135">
        <v>0</v>
      </c>
      <c r="T40" s="132">
        <v>0</v>
      </c>
      <c r="U40" s="2"/>
    </row>
    <row r="41" spans="1:21" s="133" customFormat="1" ht="34.5" customHeight="1">
      <c r="A41" s="221" t="s">
        <v>107</v>
      </c>
      <c r="B41" s="130" t="s">
        <v>385</v>
      </c>
      <c r="C41" s="130" t="s">
        <v>139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 t="s">
        <v>181</v>
      </c>
      <c r="N41" s="135">
        <v>1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4"/>
    </row>
    <row r="42" spans="1:21" ht="78" customHeight="1">
      <c r="A42" s="221" t="s">
        <v>108</v>
      </c>
      <c r="B42" s="130" t="s">
        <v>329</v>
      </c>
      <c r="C42" s="130" t="s">
        <v>126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 t="s">
        <v>181</v>
      </c>
      <c r="N42" s="135">
        <v>100</v>
      </c>
      <c r="O42" s="135" t="s">
        <v>181</v>
      </c>
      <c r="P42" s="135">
        <v>100</v>
      </c>
      <c r="Q42" s="135">
        <v>0</v>
      </c>
      <c r="R42" s="135">
        <v>0</v>
      </c>
      <c r="S42" s="135">
        <v>0</v>
      </c>
      <c r="T42" s="135">
        <v>0</v>
      </c>
      <c r="U42" s="2"/>
    </row>
    <row r="43" spans="1:21" ht="78" customHeight="1">
      <c r="A43" s="221" t="s">
        <v>109</v>
      </c>
      <c r="B43" s="130" t="s">
        <v>323</v>
      </c>
      <c r="C43" s="130" t="s">
        <v>126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 t="s">
        <v>181</v>
      </c>
      <c r="P43" s="135">
        <v>100</v>
      </c>
      <c r="Q43" s="135">
        <v>0</v>
      </c>
      <c r="R43" s="135">
        <v>0</v>
      </c>
      <c r="S43" s="135">
        <v>0</v>
      </c>
      <c r="T43" s="135">
        <v>0</v>
      </c>
      <c r="U43" s="2"/>
    </row>
    <row r="44" spans="1:21" ht="78" customHeight="1">
      <c r="A44" s="221" t="s">
        <v>162</v>
      </c>
      <c r="B44" s="130" t="s">
        <v>261</v>
      </c>
      <c r="C44" s="130" t="s">
        <v>126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 t="s">
        <v>181</v>
      </c>
      <c r="P44" s="148">
        <v>100</v>
      </c>
      <c r="Q44" s="148" t="s">
        <v>181</v>
      </c>
      <c r="R44" s="148">
        <v>100</v>
      </c>
      <c r="S44" s="148" t="s">
        <v>181</v>
      </c>
      <c r="T44" s="148">
        <v>100</v>
      </c>
      <c r="U44" s="2"/>
    </row>
    <row r="45" spans="1:21" ht="104.25" customHeight="1">
      <c r="A45" s="221" t="s">
        <v>324</v>
      </c>
      <c r="B45" s="174" t="s">
        <v>354</v>
      </c>
      <c r="C45" s="130" t="s">
        <v>126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 t="s">
        <v>181</v>
      </c>
      <c r="R45" s="135">
        <v>7.9</v>
      </c>
      <c r="S45" s="135" t="s">
        <v>181</v>
      </c>
      <c r="T45" s="135">
        <v>8.6</v>
      </c>
      <c r="U45" s="2"/>
    </row>
    <row r="46" spans="1:21" ht="98.25" customHeight="1">
      <c r="A46" s="221" t="s">
        <v>325</v>
      </c>
      <c r="B46" s="174" t="s">
        <v>355</v>
      </c>
      <c r="C46" s="174" t="s">
        <v>126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 t="s">
        <v>181</v>
      </c>
      <c r="R46" s="136">
        <v>0.33</v>
      </c>
      <c r="S46" s="136" t="s">
        <v>181</v>
      </c>
      <c r="T46" s="136">
        <v>0.49</v>
      </c>
      <c r="U46" s="2"/>
    </row>
    <row r="47" spans="1:21" ht="157.5" customHeight="1">
      <c r="A47" s="204" t="s">
        <v>326</v>
      </c>
      <c r="B47" s="204" t="s">
        <v>496</v>
      </c>
      <c r="C47" s="204" t="s">
        <v>126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 t="s">
        <v>181</v>
      </c>
      <c r="R47" s="135">
        <v>10</v>
      </c>
      <c r="S47" s="135" t="s">
        <v>181</v>
      </c>
      <c r="T47" s="135">
        <v>20</v>
      </c>
      <c r="U47" s="2"/>
    </row>
    <row r="48" spans="1:20" ht="75">
      <c r="A48" s="167" t="s">
        <v>327</v>
      </c>
      <c r="B48" s="179" t="s">
        <v>360</v>
      </c>
      <c r="C48" s="204" t="s">
        <v>126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 t="s">
        <v>181</v>
      </c>
      <c r="R48" s="136">
        <v>5.7</v>
      </c>
      <c r="S48" s="136" t="s">
        <v>181</v>
      </c>
      <c r="T48" s="136">
        <v>6.43</v>
      </c>
    </row>
    <row r="49" spans="1:20" ht="165">
      <c r="A49" s="259" t="s">
        <v>328</v>
      </c>
      <c r="B49" s="260" t="s">
        <v>466</v>
      </c>
      <c r="C49" s="221" t="s">
        <v>126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 t="s">
        <v>181</v>
      </c>
      <c r="T49" s="136">
        <v>100</v>
      </c>
    </row>
    <row r="50" spans="1:21" s="133" customFormat="1" ht="72.75" customHeight="1">
      <c r="A50" s="132" t="s">
        <v>467</v>
      </c>
      <c r="B50" s="130" t="s">
        <v>409</v>
      </c>
      <c r="C50" s="130" t="s">
        <v>126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 t="s">
        <v>181</v>
      </c>
      <c r="T50" s="135">
        <v>100</v>
      </c>
      <c r="U50" s="134"/>
    </row>
    <row r="51" spans="1:21" ht="15.75" customHeight="1">
      <c r="A51" s="291" t="s">
        <v>136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"/>
    </row>
    <row r="52" spans="1:21" ht="84.75" customHeight="1">
      <c r="A52" s="130" t="s">
        <v>106</v>
      </c>
      <c r="B52" s="130" t="s">
        <v>140</v>
      </c>
      <c r="C52" s="130" t="s">
        <v>132</v>
      </c>
      <c r="D52" s="135">
        <v>0</v>
      </c>
      <c r="E52" s="135" t="s">
        <v>181</v>
      </c>
      <c r="F52" s="135">
        <v>468</v>
      </c>
      <c r="G52" s="135" t="s">
        <v>181</v>
      </c>
      <c r="H52" s="135">
        <v>3059</v>
      </c>
      <c r="I52" s="135" t="s">
        <v>181</v>
      </c>
      <c r="J52" s="135">
        <v>4059</v>
      </c>
      <c r="K52" s="135" t="s">
        <v>181</v>
      </c>
      <c r="L52" s="135">
        <v>5059</v>
      </c>
      <c r="M52" s="135" t="s">
        <v>181</v>
      </c>
      <c r="N52" s="135">
        <v>5059</v>
      </c>
      <c r="O52" s="135">
        <v>0</v>
      </c>
      <c r="P52" s="132">
        <v>0</v>
      </c>
      <c r="Q52" s="135">
        <v>0</v>
      </c>
      <c r="R52" s="132">
        <v>0</v>
      </c>
      <c r="S52" s="135">
        <v>0</v>
      </c>
      <c r="T52" s="132">
        <v>0</v>
      </c>
      <c r="U52" s="2"/>
    </row>
    <row r="53" spans="1:21" ht="75">
      <c r="A53" s="130" t="s">
        <v>107</v>
      </c>
      <c r="B53" s="130" t="s">
        <v>323</v>
      </c>
      <c r="C53" s="130" t="s">
        <v>139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 t="s">
        <v>181</v>
      </c>
      <c r="P53" s="135">
        <v>1</v>
      </c>
      <c r="Q53" s="135">
        <v>0</v>
      </c>
      <c r="R53" s="135">
        <v>0</v>
      </c>
      <c r="S53" s="135">
        <v>0</v>
      </c>
      <c r="T53" s="135">
        <v>0</v>
      </c>
      <c r="U53" s="2"/>
    </row>
    <row r="54" spans="1:21" ht="60">
      <c r="A54" s="130" t="s">
        <v>108</v>
      </c>
      <c r="B54" s="130" t="s">
        <v>329</v>
      </c>
      <c r="C54" s="130" t="s">
        <v>139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 t="s">
        <v>181</v>
      </c>
      <c r="N54" s="135">
        <v>2</v>
      </c>
      <c r="O54" s="135" t="s">
        <v>181</v>
      </c>
      <c r="P54" s="135">
        <v>2</v>
      </c>
      <c r="Q54" s="135">
        <v>0</v>
      </c>
      <c r="R54" s="135">
        <v>0</v>
      </c>
      <c r="S54" s="135">
        <v>0</v>
      </c>
      <c r="T54" s="135">
        <v>0</v>
      </c>
      <c r="U54" s="2"/>
    </row>
    <row r="55" spans="1:21" ht="60">
      <c r="A55" s="130" t="s">
        <v>109</v>
      </c>
      <c r="B55" s="130" t="s">
        <v>261</v>
      </c>
      <c r="C55" s="130" t="s">
        <v>139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 t="s">
        <v>181</v>
      </c>
      <c r="P55" s="135">
        <v>1</v>
      </c>
      <c r="Q55" s="135" t="s">
        <v>181</v>
      </c>
      <c r="R55" s="135">
        <v>1</v>
      </c>
      <c r="S55" s="135" t="s">
        <v>181</v>
      </c>
      <c r="T55" s="135">
        <v>1</v>
      </c>
      <c r="U55" s="2"/>
    </row>
    <row r="56" spans="1:21" ht="120">
      <c r="A56" s="130" t="s">
        <v>162</v>
      </c>
      <c r="B56" s="130" t="s">
        <v>356</v>
      </c>
      <c r="C56" s="130" t="s">
        <v>137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 t="s">
        <v>181</v>
      </c>
      <c r="R56" s="135">
        <v>6576</v>
      </c>
      <c r="S56" s="135" t="s">
        <v>181</v>
      </c>
      <c r="T56" s="135">
        <v>7076</v>
      </c>
      <c r="U56" s="2"/>
    </row>
    <row r="57" spans="1:21" ht="105">
      <c r="A57" s="174" t="s">
        <v>324</v>
      </c>
      <c r="B57" s="174" t="s">
        <v>357</v>
      </c>
      <c r="C57" s="174" t="s">
        <v>137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 t="s">
        <v>181</v>
      </c>
      <c r="R57" s="135">
        <v>203.2</v>
      </c>
      <c r="S57" s="135" t="s">
        <v>181</v>
      </c>
      <c r="T57" s="135">
        <v>300</v>
      </c>
      <c r="U57" s="2"/>
    </row>
    <row r="58" spans="1:21" ht="153.75" customHeight="1">
      <c r="A58" s="130" t="s">
        <v>325</v>
      </c>
      <c r="B58" s="130" t="s">
        <v>496</v>
      </c>
      <c r="C58" s="130" t="s">
        <v>259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 t="s">
        <v>181</v>
      </c>
      <c r="R58" s="135">
        <v>1</v>
      </c>
      <c r="S58" s="135" t="s">
        <v>181</v>
      </c>
      <c r="T58" s="135">
        <v>2</v>
      </c>
      <c r="U58" s="2"/>
    </row>
    <row r="59" spans="1:20" s="82" customFormat="1" ht="90">
      <c r="A59" s="167" t="s">
        <v>326</v>
      </c>
      <c r="B59" s="179" t="s">
        <v>361</v>
      </c>
      <c r="C59" s="174" t="s">
        <v>307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 t="s">
        <v>181</v>
      </c>
      <c r="R59" s="136">
        <v>120</v>
      </c>
      <c r="S59" s="136" t="s">
        <v>181</v>
      </c>
      <c r="T59" s="136">
        <v>135</v>
      </c>
    </row>
    <row r="60" spans="1:21" ht="174.75" customHeight="1">
      <c r="A60" s="204" t="s">
        <v>327</v>
      </c>
      <c r="B60" s="126" t="s">
        <v>408</v>
      </c>
      <c r="C60" s="204" t="s">
        <v>133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 t="s">
        <v>181</v>
      </c>
      <c r="T60" s="135">
        <v>2</v>
      </c>
      <c r="U60" s="2"/>
    </row>
    <row r="61" spans="1:20" ht="60">
      <c r="A61" s="213" t="s">
        <v>328</v>
      </c>
      <c r="B61" s="204" t="s">
        <v>409</v>
      </c>
      <c r="C61" s="204" t="s">
        <v>133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 t="s">
        <v>181</v>
      </c>
      <c r="T61" s="135">
        <v>1</v>
      </c>
    </row>
    <row r="62" spans="1:21" ht="15.75" customHeight="1">
      <c r="A62" s="281" t="s">
        <v>245</v>
      </c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"/>
    </row>
    <row r="63" spans="1:21" ht="110.25" customHeight="1">
      <c r="A63" s="132" t="s">
        <v>110</v>
      </c>
      <c r="B63" s="130" t="s">
        <v>141</v>
      </c>
      <c r="C63" s="130" t="s">
        <v>126</v>
      </c>
      <c r="D63" s="130">
        <v>77.05</v>
      </c>
      <c r="E63" s="135" t="s">
        <v>181</v>
      </c>
      <c r="F63" s="130">
        <v>77.05</v>
      </c>
      <c r="G63" s="135" t="s">
        <v>181</v>
      </c>
      <c r="H63" s="130">
        <v>77.05</v>
      </c>
      <c r="I63" s="135" t="s">
        <v>181</v>
      </c>
      <c r="J63" s="130">
        <v>80.93</v>
      </c>
      <c r="K63" s="135" t="s">
        <v>181</v>
      </c>
      <c r="L63" s="130">
        <v>81.35</v>
      </c>
      <c r="M63" s="135" t="s">
        <v>181</v>
      </c>
      <c r="N63" s="130">
        <v>175.64</v>
      </c>
      <c r="O63" s="135" t="s">
        <v>181</v>
      </c>
      <c r="P63" s="130">
        <v>175.64</v>
      </c>
      <c r="Q63" s="135" t="s">
        <v>181</v>
      </c>
      <c r="R63" s="130">
        <v>175.64</v>
      </c>
      <c r="S63" s="135" t="s">
        <v>181</v>
      </c>
      <c r="T63" s="130">
        <v>175.64</v>
      </c>
      <c r="U63" s="2"/>
    </row>
    <row r="64" spans="1:21" ht="102.75" customHeight="1">
      <c r="A64" s="132" t="s">
        <v>111</v>
      </c>
      <c r="B64" s="130" t="s">
        <v>330</v>
      </c>
      <c r="C64" s="130" t="s">
        <v>139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5" t="s">
        <v>181</v>
      </c>
      <c r="P64" s="136">
        <v>1</v>
      </c>
      <c r="Q64" s="136">
        <v>0</v>
      </c>
      <c r="R64" s="136">
        <v>0</v>
      </c>
      <c r="S64" s="136">
        <v>0</v>
      </c>
      <c r="T64" s="136">
        <v>0</v>
      </c>
      <c r="U64" s="2"/>
    </row>
    <row r="65" spans="1:21" s="41" customFormat="1" ht="124.5" customHeight="1">
      <c r="A65" s="130" t="s">
        <v>112</v>
      </c>
      <c r="B65" s="126" t="s">
        <v>210</v>
      </c>
      <c r="C65" s="130" t="s">
        <v>126</v>
      </c>
      <c r="D65" s="130">
        <v>33.33</v>
      </c>
      <c r="E65" s="135" t="s">
        <v>181</v>
      </c>
      <c r="F65" s="130">
        <v>33.65</v>
      </c>
      <c r="G65" s="135" t="s">
        <v>181</v>
      </c>
      <c r="H65" s="130">
        <v>33.78</v>
      </c>
      <c r="I65" s="135" t="s">
        <v>181</v>
      </c>
      <c r="J65" s="130" t="s">
        <v>142</v>
      </c>
      <c r="K65" s="135" t="s">
        <v>181</v>
      </c>
      <c r="L65" s="130">
        <v>27.15</v>
      </c>
      <c r="M65" s="135" t="s">
        <v>181</v>
      </c>
      <c r="N65" s="130">
        <v>27.4</v>
      </c>
      <c r="O65" s="135" t="s">
        <v>181</v>
      </c>
      <c r="P65" s="130">
        <v>27.4</v>
      </c>
      <c r="Q65" s="135" t="s">
        <v>181</v>
      </c>
      <c r="R65" s="130">
        <v>46.83</v>
      </c>
      <c r="S65" s="135" t="s">
        <v>181</v>
      </c>
      <c r="T65" s="130">
        <v>47.8</v>
      </c>
      <c r="U65" s="79"/>
    </row>
    <row r="66" spans="1:21" ht="150.75" customHeight="1">
      <c r="A66" s="130" t="s">
        <v>113</v>
      </c>
      <c r="B66" s="130" t="s">
        <v>257</v>
      </c>
      <c r="C66" s="130" t="s">
        <v>126</v>
      </c>
      <c r="D66" s="130">
        <v>5.96</v>
      </c>
      <c r="E66" s="135" t="s">
        <v>181</v>
      </c>
      <c r="F66" s="130">
        <v>5.96</v>
      </c>
      <c r="G66" s="135" t="s">
        <v>181</v>
      </c>
      <c r="H66" s="130">
        <v>6.29</v>
      </c>
      <c r="I66" s="135" t="s">
        <v>181</v>
      </c>
      <c r="J66" s="130">
        <v>173.24</v>
      </c>
      <c r="K66" s="135" t="s">
        <v>181</v>
      </c>
      <c r="L66" s="130">
        <v>173.24</v>
      </c>
      <c r="M66" s="135" t="s">
        <v>181</v>
      </c>
      <c r="N66" s="130">
        <v>173.24</v>
      </c>
      <c r="O66" s="135" t="s">
        <v>181</v>
      </c>
      <c r="P66" s="130">
        <v>173.24</v>
      </c>
      <c r="Q66" s="135">
        <v>0</v>
      </c>
      <c r="R66" s="135">
        <v>0</v>
      </c>
      <c r="S66" s="135">
        <v>0</v>
      </c>
      <c r="T66" s="135">
        <v>0</v>
      </c>
      <c r="U66" s="2"/>
    </row>
    <row r="67" spans="1:21" ht="135" customHeight="1">
      <c r="A67" s="130" t="s">
        <v>114</v>
      </c>
      <c r="B67" s="130" t="s">
        <v>386</v>
      </c>
      <c r="C67" s="130" t="s">
        <v>126</v>
      </c>
      <c r="D67" s="130">
        <v>9.74</v>
      </c>
      <c r="E67" s="135" t="s">
        <v>181</v>
      </c>
      <c r="F67" s="130">
        <v>10.29</v>
      </c>
      <c r="G67" s="135" t="s">
        <v>181</v>
      </c>
      <c r="H67" s="130">
        <v>11.91</v>
      </c>
      <c r="I67" s="135" t="s">
        <v>181</v>
      </c>
      <c r="J67" s="130">
        <v>11.91</v>
      </c>
      <c r="K67" s="135" t="s">
        <v>181</v>
      </c>
      <c r="L67" s="130">
        <v>13.53</v>
      </c>
      <c r="M67" s="135" t="s">
        <v>181</v>
      </c>
      <c r="N67" s="130">
        <v>14.61</v>
      </c>
      <c r="O67" s="135" t="s">
        <v>181</v>
      </c>
      <c r="P67" s="130">
        <v>14.61</v>
      </c>
      <c r="Q67" s="135" t="s">
        <v>181</v>
      </c>
      <c r="R67" s="130">
        <v>0</v>
      </c>
      <c r="S67" s="135">
        <v>0</v>
      </c>
      <c r="T67" s="130">
        <v>0</v>
      </c>
      <c r="U67" s="2"/>
    </row>
    <row r="68" spans="1:21" ht="64.5" customHeight="1">
      <c r="A68" s="130" t="s">
        <v>310</v>
      </c>
      <c r="B68" s="130" t="s">
        <v>358</v>
      </c>
      <c r="C68" s="130" t="s">
        <v>126</v>
      </c>
      <c r="D68" s="136">
        <v>0</v>
      </c>
      <c r="E68" s="136">
        <v>0</v>
      </c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136">
        <v>0</v>
      </c>
      <c r="M68" s="136">
        <v>0</v>
      </c>
      <c r="N68" s="136">
        <v>0</v>
      </c>
      <c r="O68" s="136" t="s">
        <v>181</v>
      </c>
      <c r="P68" s="136">
        <v>16.3</v>
      </c>
      <c r="Q68" s="136" t="s">
        <v>181</v>
      </c>
      <c r="R68" s="136">
        <v>56.79</v>
      </c>
      <c r="S68" s="136" t="s">
        <v>181</v>
      </c>
      <c r="T68" s="136">
        <v>56.79</v>
      </c>
      <c r="U68" s="2"/>
    </row>
    <row r="69" spans="1:21" ht="48.75" customHeight="1">
      <c r="A69" s="158" t="s">
        <v>311</v>
      </c>
      <c r="B69" s="158" t="s">
        <v>359</v>
      </c>
      <c r="C69" s="174" t="s">
        <v>126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136">
        <v>0</v>
      </c>
      <c r="M69" s="136">
        <v>0</v>
      </c>
      <c r="N69" s="136">
        <v>0</v>
      </c>
      <c r="O69" s="136" t="s">
        <v>181</v>
      </c>
      <c r="P69" s="136">
        <v>10</v>
      </c>
      <c r="Q69" s="136">
        <v>0</v>
      </c>
      <c r="R69" s="136">
        <v>0</v>
      </c>
      <c r="S69" s="136">
        <v>0</v>
      </c>
      <c r="T69" s="136">
        <v>0</v>
      </c>
      <c r="U69" s="2"/>
    </row>
    <row r="70" spans="1:20" ht="90">
      <c r="A70" s="167" t="s">
        <v>312</v>
      </c>
      <c r="B70" s="22" t="s">
        <v>494</v>
      </c>
      <c r="C70" s="221" t="s">
        <v>126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  <c r="Q70" s="136">
        <v>0</v>
      </c>
      <c r="R70" s="136">
        <v>0</v>
      </c>
      <c r="S70" s="136" t="s">
        <v>181</v>
      </c>
      <c r="T70" s="136">
        <v>40</v>
      </c>
    </row>
    <row r="71" spans="1:21" ht="0.75" customHeight="1" hidden="1">
      <c r="A71" s="38" t="s">
        <v>164</v>
      </c>
      <c r="B71" s="99" t="s">
        <v>184</v>
      </c>
      <c r="C71" s="38" t="s">
        <v>139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1" t="s">
        <v>181</v>
      </c>
      <c r="P71" s="65">
        <v>1</v>
      </c>
      <c r="Q71" s="65">
        <v>0</v>
      </c>
      <c r="R71" s="65">
        <v>0</v>
      </c>
      <c r="S71" s="65">
        <v>0</v>
      </c>
      <c r="T71" s="65">
        <v>0</v>
      </c>
      <c r="U71" s="2"/>
    </row>
    <row r="72" spans="1:21" ht="15.75" customHeight="1">
      <c r="A72" s="284" t="s">
        <v>127</v>
      </c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"/>
    </row>
    <row r="73" spans="1:21" ht="92.25" customHeight="1">
      <c r="A73" s="132" t="s">
        <v>110</v>
      </c>
      <c r="B73" s="130" t="s">
        <v>299</v>
      </c>
      <c r="C73" s="130" t="s">
        <v>137</v>
      </c>
      <c r="D73" s="135">
        <v>93000</v>
      </c>
      <c r="E73" s="135" t="s">
        <v>181</v>
      </c>
      <c r="F73" s="135">
        <v>93000</v>
      </c>
      <c r="G73" s="135" t="s">
        <v>181</v>
      </c>
      <c r="H73" s="135">
        <v>93000</v>
      </c>
      <c r="I73" s="135" t="s">
        <v>181</v>
      </c>
      <c r="J73" s="135">
        <v>97688</v>
      </c>
      <c r="K73" s="135" t="s">
        <v>181</v>
      </c>
      <c r="L73" s="135">
        <v>98188</v>
      </c>
      <c r="M73" s="135" t="s">
        <v>181</v>
      </c>
      <c r="N73" s="135">
        <v>212000</v>
      </c>
      <c r="O73" s="135" t="s">
        <v>181</v>
      </c>
      <c r="P73" s="135">
        <v>212000</v>
      </c>
      <c r="Q73" s="135" t="s">
        <v>181</v>
      </c>
      <c r="R73" s="135">
        <v>212000</v>
      </c>
      <c r="S73" s="135" t="s">
        <v>181</v>
      </c>
      <c r="T73" s="135">
        <v>212000</v>
      </c>
      <c r="U73" s="2"/>
    </row>
    <row r="74" spans="1:21" ht="122.25" customHeight="1">
      <c r="A74" s="130" t="s">
        <v>111</v>
      </c>
      <c r="B74" s="110" t="s">
        <v>211</v>
      </c>
      <c r="C74" s="132" t="s">
        <v>129</v>
      </c>
      <c r="D74" s="147">
        <v>523</v>
      </c>
      <c r="E74" s="135" t="s">
        <v>181</v>
      </c>
      <c r="F74" s="147">
        <v>528</v>
      </c>
      <c r="G74" s="135" t="s">
        <v>181</v>
      </c>
      <c r="H74" s="147">
        <v>530</v>
      </c>
      <c r="I74" s="135" t="s">
        <v>181</v>
      </c>
      <c r="J74" s="147" t="s">
        <v>143</v>
      </c>
      <c r="K74" s="135" t="s">
        <v>181</v>
      </c>
      <c r="L74" s="147">
        <v>426</v>
      </c>
      <c r="M74" s="135" t="s">
        <v>181</v>
      </c>
      <c r="N74" s="147">
        <v>430</v>
      </c>
      <c r="O74" s="135" t="s">
        <v>181</v>
      </c>
      <c r="P74" s="147">
        <v>430</v>
      </c>
      <c r="Q74" s="135" t="s">
        <v>181</v>
      </c>
      <c r="R74" s="147">
        <v>735</v>
      </c>
      <c r="S74" s="135" t="s">
        <v>181</v>
      </c>
      <c r="T74" s="147">
        <v>750</v>
      </c>
      <c r="U74" s="2"/>
    </row>
    <row r="75" spans="1:21" ht="66.75" customHeight="1">
      <c r="A75" s="130" t="s">
        <v>112</v>
      </c>
      <c r="B75" s="130" t="s">
        <v>151</v>
      </c>
      <c r="C75" s="130" t="s">
        <v>137</v>
      </c>
      <c r="D75" s="136">
        <v>550440</v>
      </c>
      <c r="E75" s="135" t="s">
        <v>181</v>
      </c>
      <c r="F75" s="136">
        <v>550440</v>
      </c>
      <c r="G75" s="135" t="s">
        <v>181</v>
      </c>
      <c r="H75" s="136">
        <v>580917.35</v>
      </c>
      <c r="I75" s="135" t="s">
        <v>181</v>
      </c>
      <c r="J75" s="135">
        <v>16000000</v>
      </c>
      <c r="K75" s="135" t="s">
        <v>181</v>
      </c>
      <c r="L75" s="135">
        <v>16000000</v>
      </c>
      <c r="M75" s="135" t="s">
        <v>181</v>
      </c>
      <c r="N75" s="135">
        <v>16000000</v>
      </c>
      <c r="O75" s="135" t="s">
        <v>181</v>
      </c>
      <c r="P75" s="135">
        <v>16000000</v>
      </c>
      <c r="Q75" s="136">
        <v>0</v>
      </c>
      <c r="R75" s="136">
        <v>0</v>
      </c>
      <c r="S75" s="136">
        <v>0</v>
      </c>
      <c r="T75" s="136">
        <v>0</v>
      </c>
      <c r="U75" s="2"/>
    </row>
    <row r="76" spans="1:21" ht="66" customHeight="1">
      <c r="A76" s="130" t="s">
        <v>113</v>
      </c>
      <c r="B76" s="130" t="s">
        <v>152</v>
      </c>
      <c r="C76" s="130" t="s">
        <v>137</v>
      </c>
      <c r="D76" s="135">
        <v>900000</v>
      </c>
      <c r="E76" s="135" t="s">
        <v>181</v>
      </c>
      <c r="F76" s="135">
        <v>950000</v>
      </c>
      <c r="G76" s="135" t="s">
        <v>181</v>
      </c>
      <c r="H76" s="135">
        <v>1100000</v>
      </c>
      <c r="I76" s="135" t="s">
        <v>181</v>
      </c>
      <c r="J76" s="135">
        <v>1100000</v>
      </c>
      <c r="K76" s="135" t="s">
        <v>181</v>
      </c>
      <c r="L76" s="135">
        <v>1250000</v>
      </c>
      <c r="M76" s="135" t="s">
        <v>181</v>
      </c>
      <c r="N76" s="135">
        <v>1350000</v>
      </c>
      <c r="O76" s="135" t="s">
        <v>181</v>
      </c>
      <c r="P76" s="135">
        <v>1350000</v>
      </c>
      <c r="Q76" s="136">
        <v>0</v>
      </c>
      <c r="R76" s="136">
        <v>0</v>
      </c>
      <c r="S76" s="136">
        <v>0</v>
      </c>
      <c r="T76" s="136">
        <v>0</v>
      </c>
      <c r="U76" s="2"/>
    </row>
    <row r="77" spans="1:21" ht="83.25" customHeight="1">
      <c r="A77" s="130" t="s">
        <v>114</v>
      </c>
      <c r="B77" s="130" t="s">
        <v>304</v>
      </c>
      <c r="C77" s="130" t="s">
        <v>137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 t="s">
        <v>181</v>
      </c>
      <c r="P77" s="136">
        <v>803662.62</v>
      </c>
      <c r="Q77" s="136" t="s">
        <v>181</v>
      </c>
      <c r="R77" s="136">
        <v>2800000.01</v>
      </c>
      <c r="S77" s="136" t="s">
        <v>181</v>
      </c>
      <c r="T77" s="136">
        <v>2800000.01</v>
      </c>
      <c r="U77" s="2"/>
    </row>
    <row r="78" spans="1:20" ht="90">
      <c r="A78" s="167" t="s">
        <v>310</v>
      </c>
      <c r="B78" s="22" t="s">
        <v>484</v>
      </c>
      <c r="C78" s="221" t="s">
        <v>259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>
        <v>0</v>
      </c>
      <c r="R78" s="136">
        <v>0</v>
      </c>
      <c r="S78" s="136" t="s">
        <v>181</v>
      </c>
      <c r="T78" s="136">
        <v>2</v>
      </c>
    </row>
    <row r="79" spans="1:21" ht="15.75" customHeight="1">
      <c r="A79" s="285" t="s">
        <v>246</v>
      </c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"/>
    </row>
    <row r="80" spans="1:21" ht="119.25" customHeight="1">
      <c r="A80" s="130" t="s">
        <v>115</v>
      </c>
      <c r="B80" s="130" t="s">
        <v>144</v>
      </c>
      <c r="C80" s="130" t="s">
        <v>126</v>
      </c>
      <c r="D80" s="130">
        <v>5.96</v>
      </c>
      <c r="E80" s="135" t="s">
        <v>181</v>
      </c>
      <c r="F80" s="146">
        <v>5.96</v>
      </c>
      <c r="G80" s="135" t="s">
        <v>181</v>
      </c>
      <c r="H80" s="130">
        <v>6.29</v>
      </c>
      <c r="I80" s="135" t="s">
        <v>181</v>
      </c>
      <c r="J80" s="130">
        <v>6.62</v>
      </c>
      <c r="K80" s="135" t="s">
        <v>181</v>
      </c>
      <c r="L80" s="130">
        <v>6.95</v>
      </c>
      <c r="M80" s="135" t="s">
        <v>181</v>
      </c>
      <c r="N80" s="130">
        <v>7.28</v>
      </c>
      <c r="O80" s="135" t="s">
        <v>181</v>
      </c>
      <c r="P80" s="130">
        <v>7.28</v>
      </c>
      <c r="Q80" s="136">
        <v>0</v>
      </c>
      <c r="R80" s="136">
        <v>0</v>
      </c>
      <c r="S80" s="136">
        <v>0</v>
      </c>
      <c r="T80" s="136">
        <v>0</v>
      </c>
      <c r="U80" s="2"/>
    </row>
    <row r="81" spans="1:21" s="41" customFormat="1" ht="105">
      <c r="A81" s="174" t="s">
        <v>116</v>
      </c>
      <c r="B81" s="174" t="s">
        <v>300</v>
      </c>
      <c r="C81" s="174" t="s">
        <v>126</v>
      </c>
      <c r="D81" s="136">
        <v>68.9</v>
      </c>
      <c r="E81" s="135" t="s">
        <v>181</v>
      </c>
      <c r="F81" s="178">
        <v>70.67</v>
      </c>
      <c r="G81" s="135" t="s">
        <v>181</v>
      </c>
      <c r="H81" s="136">
        <v>72.44</v>
      </c>
      <c r="I81" s="135" t="s">
        <v>181</v>
      </c>
      <c r="J81" s="136">
        <v>73.32</v>
      </c>
      <c r="K81" s="135" t="s">
        <v>181</v>
      </c>
      <c r="L81" s="136">
        <v>74.2</v>
      </c>
      <c r="M81" s="135" t="s">
        <v>181</v>
      </c>
      <c r="N81" s="174">
        <v>75.97</v>
      </c>
      <c r="O81" s="135" t="s">
        <v>181</v>
      </c>
      <c r="P81" s="174">
        <v>75.97</v>
      </c>
      <c r="Q81" s="135">
        <v>0</v>
      </c>
      <c r="R81" s="136">
        <v>0</v>
      </c>
      <c r="S81" s="136">
        <v>0</v>
      </c>
      <c r="T81" s="136">
        <v>0</v>
      </c>
      <c r="U81" s="79"/>
    </row>
    <row r="82" spans="1:20" s="82" customFormat="1" ht="119.25" customHeight="1">
      <c r="A82" s="197" t="s">
        <v>313</v>
      </c>
      <c r="B82" s="190" t="s">
        <v>450</v>
      </c>
      <c r="C82" s="189" t="s">
        <v>126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5" t="s">
        <v>181</v>
      </c>
      <c r="R82" s="136">
        <v>79.33</v>
      </c>
      <c r="S82" s="135" t="s">
        <v>181</v>
      </c>
      <c r="T82" s="136">
        <v>79.35</v>
      </c>
    </row>
    <row r="83" spans="1:21" ht="15.75" customHeight="1">
      <c r="A83" s="299" t="s">
        <v>127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"/>
    </row>
    <row r="84" spans="1:21" ht="76.5" customHeight="1">
      <c r="A84" s="194" t="s">
        <v>115</v>
      </c>
      <c r="B84" s="194" t="s">
        <v>301</v>
      </c>
      <c r="C84" s="194" t="s">
        <v>137</v>
      </c>
      <c r="D84" s="147">
        <v>1249560</v>
      </c>
      <c r="E84" s="135" t="s">
        <v>181</v>
      </c>
      <c r="F84" s="147">
        <v>1249560</v>
      </c>
      <c r="G84" s="135" t="s">
        <v>181</v>
      </c>
      <c r="H84" s="147">
        <v>1318747</v>
      </c>
      <c r="I84" s="135" t="s">
        <v>181</v>
      </c>
      <c r="J84" s="147">
        <v>1387934</v>
      </c>
      <c r="K84" s="135" t="s">
        <v>181</v>
      </c>
      <c r="L84" s="147">
        <v>1457121</v>
      </c>
      <c r="M84" s="135" t="s">
        <v>181</v>
      </c>
      <c r="N84" s="147">
        <v>1527240</v>
      </c>
      <c r="O84" s="135" t="s">
        <v>181</v>
      </c>
      <c r="P84" s="147">
        <v>1527240</v>
      </c>
      <c r="Q84" s="136">
        <v>0</v>
      </c>
      <c r="R84" s="136">
        <v>0</v>
      </c>
      <c r="S84" s="136">
        <v>0</v>
      </c>
      <c r="T84" s="136">
        <v>0</v>
      </c>
      <c r="U84" s="2"/>
    </row>
    <row r="85" spans="1:21" ht="79.5" customHeight="1">
      <c r="A85" s="189" t="s">
        <v>116</v>
      </c>
      <c r="B85" s="189" t="s">
        <v>387</v>
      </c>
      <c r="C85" s="189" t="s">
        <v>137</v>
      </c>
      <c r="D85" s="135">
        <v>3900000</v>
      </c>
      <c r="E85" s="135" t="s">
        <v>181</v>
      </c>
      <c r="F85" s="135">
        <v>4000000</v>
      </c>
      <c r="G85" s="135" t="s">
        <v>181</v>
      </c>
      <c r="H85" s="135">
        <v>4100000</v>
      </c>
      <c r="I85" s="135" t="s">
        <v>181</v>
      </c>
      <c r="J85" s="135">
        <v>4150000</v>
      </c>
      <c r="K85" s="135" t="s">
        <v>181</v>
      </c>
      <c r="L85" s="135">
        <v>4200000</v>
      </c>
      <c r="M85" s="135" t="s">
        <v>181</v>
      </c>
      <c r="N85" s="135">
        <v>4300000</v>
      </c>
      <c r="O85" s="135" t="s">
        <v>181</v>
      </c>
      <c r="P85" s="135">
        <v>4300000</v>
      </c>
      <c r="Q85" s="136">
        <v>0</v>
      </c>
      <c r="R85" s="136">
        <v>0</v>
      </c>
      <c r="S85" s="136">
        <v>0</v>
      </c>
      <c r="T85" s="136">
        <v>0</v>
      </c>
      <c r="U85" s="2"/>
    </row>
    <row r="86" spans="1:20" s="41" customFormat="1" ht="135" customHeight="1">
      <c r="A86" s="197" t="s">
        <v>313</v>
      </c>
      <c r="B86" s="190" t="s">
        <v>451</v>
      </c>
      <c r="C86" s="189" t="s">
        <v>137</v>
      </c>
      <c r="D86" s="136">
        <v>0</v>
      </c>
      <c r="E86" s="136">
        <v>0</v>
      </c>
      <c r="F86" s="136">
        <v>0</v>
      </c>
      <c r="G86" s="136">
        <v>0</v>
      </c>
      <c r="H86" s="136">
        <v>0</v>
      </c>
      <c r="I86" s="136">
        <v>0</v>
      </c>
      <c r="J86" s="136">
        <v>0</v>
      </c>
      <c r="K86" s="136">
        <v>0</v>
      </c>
      <c r="L86" s="136">
        <v>0</v>
      </c>
      <c r="M86" s="136">
        <v>0</v>
      </c>
      <c r="N86" s="136">
        <v>0</v>
      </c>
      <c r="O86" s="136">
        <v>0</v>
      </c>
      <c r="P86" s="136">
        <v>0</v>
      </c>
      <c r="Q86" s="135" t="s">
        <v>181</v>
      </c>
      <c r="R86" s="136">
        <v>5650000</v>
      </c>
      <c r="S86" s="135" t="s">
        <v>181</v>
      </c>
      <c r="T86" s="136">
        <v>5651100</v>
      </c>
    </row>
    <row r="87" spans="1:21" ht="15.75" customHeight="1">
      <c r="A87" s="285" t="s">
        <v>281</v>
      </c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"/>
    </row>
    <row r="88" spans="1:20" ht="135" customHeight="1">
      <c r="A88" s="149" t="s">
        <v>121</v>
      </c>
      <c r="B88" s="130" t="s">
        <v>282</v>
      </c>
      <c r="C88" s="130" t="s">
        <v>126</v>
      </c>
      <c r="D88" s="136">
        <v>0</v>
      </c>
      <c r="E88" s="136">
        <v>0</v>
      </c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136">
        <v>0</v>
      </c>
      <c r="M88" s="136">
        <v>0</v>
      </c>
      <c r="N88" s="136">
        <v>0</v>
      </c>
      <c r="O88" s="136" t="s">
        <v>181</v>
      </c>
      <c r="P88" s="136">
        <v>0</v>
      </c>
      <c r="Q88" s="136" t="s">
        <v>181</v>
      </c>
      <c r="R88" s="136">
        <v>25.62</v>
      </c>
      <c r="S88" s="136" t="s">
        <v>181</v>
      </c>
      <c r="T88" s="136">
        <v>31.96</v>
      </c>
    </row>
    <row r="89" spans="1:21" ht="15.75" customHeight="1">
      <c r="A89" s="287" t="s">
        <v>127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"/>
    </row>
    <row r="90" spans="1:20" ht="136.5" customHeight="1">
      <c r="A90" s="149" t="s">
        <v>122</v>
      </c>
      <c r="B90" s="130" t="s">
        <v>263</v>
      </c>
      <c r="C90" s="130" t="s">
        <v>307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136">
        <v>0</v>
      </c>
      <c r="M90" s="136">
        <v>0</v>
      </c>
      <c r="N90" s="136">
        <v>0</v>
      </c>
      <c r="O90" s="136" t="s">
        <v>181</v>
      </c>
      <c r="P90" s="136">
        <v>0</v>
      </c>
      <c r="Q90" s="136" t="s">
        <v>181</v>
      </c>
      <c r="R90" s="136">
        <v>93</v>
      </c>
      <c r="S90" s="136" t="s">
        <v>181</v>
      </c>
      <c r="T90" s="136">
        <v>116</v>
      </c>
    </row>
    <row r="91" spans="1:21" ht="15.75" customHeight="1">
      <c r="A91" s="284" t="s">
        <v>247</v>
      </c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"/>
    </row>
    <row r="92" spans="1:21" ht="168.75" customHeight="1">
      <c r="A92" s="149" t="s">
        <v>167</v>
      </c>
      <c r="B92" s="86" t="s">
        <v>131</v>
      </c>
      <c r="C92" s="130" t="s">
        <v>126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136">
        <v>0</v>
      </c>
      <c r="M92" s="136">
        <v>0</v>
      </c>
      <c r="N92" s="136">
        <v>0</v>
      </c>
      <c r="O92" s="136">
        <v>0</v>
      </c>
      <c r="P92" s="136">
        <v>0</v>
      </c>
      <c r="Q92" s="136" t="s">
        <v>181</v>
      </c>
      <c r="R92" s="136">
        <v>0.23</v>
      </c>
      <c r="S92" s="136" t="s">
        <v>181</v>
      </c>
      <c r="T92" s="136">
        <v>2.07</v>
      </c>
      <c r="U92" s="2"/>
    </row>
    <row r="93" spans="1:21" ht="150" customHeight="1">
      <c r="A93" s="149" t="s">
        <v>168</v>
      </c>
      <c r="B93" s="109" t="s">
        <v>128</v>
      </c>
      <c r="C93" s="132" t="s">
        <v>126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136">
        <v>0</v>
      </c>
      <c r="M93" s="136">
        <v>0</v>
      </c>
      <c r="N93" s="136">
        <v>0</v>
      </c>
      <c r="O93" s="136">
        <v>0</v>
      </c>
      <c r="P93" s="136">
        <v>0</v>
      </c>
      <c r="Q93" s="136" t="s">
        <v>181</v>
      </c>
      <c r="R93" s="136">
        <v>3.51</v>
      </c>
      <c r="S93" s="136" t="s">
        <v>181</v>
      </c>
      <c r="T93" s="136">
        <v>3.52</v>
      </c>
      <c r="U93" s="2"/>
    </row>
    <row r="94" spans="1:21" ht="168.75" customHeight="1">
      <c r="A94" s="187" t="s">
        <v>249</v>
      </c>
      <c r="B94" s="187" t="s">
        <v>462</v>
      </c>
      <c r="C94" s="187" t="s">
        <v>126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136">
        <v>0</v>
      </c>
      <c r="M94" s="136">
        <v>0</v>
      </c>
      <c r="N94" s="136">
        <v>0</v>
      </c>
      <c r="O94" s="136">
        <v>0</v>
      </c>
      <c r="P94" s="136">
        <v>0</v>
      </c>
      <c r="Q94" s="136" t="s">
        <v>181</v>
      </c>
      <c r="R94" s="136">
        <v>7.7</v>
      </c>
      <c r="S94" s="136" t="s">
        <v>181</v>
      </c>
      <c r="T94" s="136">
        <v>15.3</v>
      </c>
      <c r="U94" s="2"/>
    </row>
    <row r="95" spans="1:21" ht="196.5" customHeight="1">
      <c r="A95" s="187" t="s">
        <v>250</v>
      </c>
      <c r="B95" s="187" t="s">
        <v>260</v>
      </c>
      <c r="C95" s="187" t="s">
        <v>126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136">
        <v>0</v>
      </c>
      <c r="M95" s="136">
        <v>0</v>
      </c>
      <c r="N95" s="136">
        <v>0</v>
      </c>
      <c r="O95" s="136">
        <v>0</v>
      </c>
      <c r="P95" s="136">
        <v>0</v>
      </c>
      <c r="Q95" s="136" t="s">
        <v>181</v>
      </c>
      <c r="R95" s="136">
        <v>59.93</v>
      </c>
      <c r="S95" s="136" t="s">
        <v>181</v>
      </c>
      <c r="T95" s="136">
        <v>61.36</v>
      </c>
      <c r="U95" s="2"/>
    </row>
    <row r="96" spans="1:21" s="41" customFormat="1" ht="153.75" customHeight="1">
      <c r="A96" s="199" t="s">
        <v>251</v>
      </c>
      <c r="B96" s="222" t="s">
        <v>468</v>
      </c>
      <c r="C96" s="221" t="s">
        <v>126</v>
      </c>
      <c r="D96" s="136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136">
        <v>0</v>
      </c>
      <c r="M96" s="136">
        <v>0</v>
      </c>
      <c r="N96" s="136">
        <v>0</v>
      </c>
      <c r="O96" s="136">
        <v>0</v>
      </c>
      <c r="P96" s="136">
        <v>0</v>
      </c>
      <c r="Q96" s="136">
        <v>0</v>
      </c>
      <c r="R96" s="136">
        <v>0</v>
      </c>
      <c r="S96" s="136" t="s">
        <v>181</v>
      </c>
      <c r="T96" s="136">
        <v>33.33</v>
      </c>
      <c r="U96" s="79"/>
    </row>
    <row r="97" spans="1:21" ht="144.75" customHeight="1">
      <c r="A97" s="188" t="s">
        <v>252</v>
      </c>
      <c r="B97" s="188" t="s">
        <v>150</v>
      </c>
      <c r="C97" s="188" t="s">
        <v>126</v>
      </c>
      <c r="D97" s="136">
        <v>0</v>
      </c>
      <c r="E97" s="136">
        <v>0</v>
      </c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136">
        <v>0</v>
      </c>
      <c r="M97" s="136">
        <v>0</v>
      </c>
      <c r="N97" s="136">
        <v>0</v>
      </c>
      <c r="O97" s="136">
        <v>0</v>
      </c>
      <c r="P97" s="136">
        <v>0</v>
      </c>
      <c r="Q97" s="136" t="s">
        <v>181</v>
      </c>
      <c r="R97" s="136">
        <v>9.27</v>
      </c>
      <c r="S97" s="136" t="s">
        <v>181</v>
      </c>
      <c r="T97" s="136">
        <v>201.7</v>
      </c>
      <c r="U97" s="2"/>
    </row>
    <row r="98" spans="1:21" ht="164.25" customHeight="1">
      <c r="A98" s="187" t="s">
        <v>253</v>
      </c>
      <c r="B98" s="187" t="s">
        <v>134</v>
      </c>
      <c r="C98" s="187" t="s">
        <v>126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136">
        <v>0</v>
      </c>
      <c r="M98" s="136">
        <v>0</v>
      </c>
      <c r="N98" s="136">
        <v>0</v>
      </c>
      <c r="O98" s="136">
        <v>0</v>
      </c>
      <c r="P98" s="136">
        <v>0</v>
      </c>
      <c r="Q98" s="136" t="s">
        <v>181</v>
      </c>
      <c r="R98" s="139">
        <v>0.0014</v>
      </c>
      <c r="S98" s="136" t="s">
        <v>181</v>
      </c>
      <c r="T98" s="139">
        <v>0.0027</v>
      </c>
      <c r="U98" s="2"/>
    </row>
    <row r="99" spans="1:21" ht="120" customHeight="1">
      <c r="A99" s="187" t="s">
        <v>254</v>
      </c>
      <c r="B99" s="187" t="s">
        <v>135</v>
      </c>
      <c r="C99" s="187" t="s">
        <v>126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136">
        <v>0</v>
      </c>
      <c r="M99" s="136">
        <v>0</v>
      </c>
      <c r="N99" s="136">
        <v>0</v>
      </c>
      <c r="O99" s="136">
        <v>0</v>
      </c>
      <c r="P99" s="136">
        <v>0</v>
      </c>
      <c r="Q99" s="136" t="s">
        <v>181</v>
      </c>
      <c r="R99" s="188">
        <v>72.28</v>
      </c>
      <c r="S99" s="135">
        <v>0</v>
      </c>
      <c r="T99" s="136">
        <v>123.18</v>
      </c>
      <c r="U99" s="2"/>
    </row>
    <row r="100" spans="1:21" ht="153" customHeight="1">
      <c r="A100" s="216" t="s">
        <v>255</v>
      </c>
      <c r="B100" s="216" t="s">
        <v>138</v>
      </c>
      <c r="C100" s="216" t="s">
        <v>126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136">
        <v>0</v>
      </c>
      <c r="M100" s="136">
        <v>0</v>
      </c>
      <c r="N100" s="136">
        <v>0</v>
      </c>
      <c r="O100" s="136">
        <v>0</v>
      </c>
      <c r="P100" s="136">
        <v>0</v>
      </c>
      <c r="Q100" s="136" t="s">
        <v>181</v>
      </c>
      <c r="R100" s="136">
        <v>29</v>
      </c>
      <c r="S100" s="136" t="s">
        <v>181</v>
      </c>
      <c r="T100" s="136">
        <v>63.71</v>
      </c>
      <c r="U100" s="2"/>
    </row>
    <row r="101" spans="1:21" s="41" customFormat="1" ht="107.25" customHeight="1">
      <c r="A101" s="207" t="s">
        <v>256</v>
      </c>
      <c r="B101" s="187" t="s">
        <v>362</v>
      </c>
      <c r="C101" s="187" t="s">
        <v>126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 t="s">
        <v>181</v>
      </c>
      <c r="R101" s="140">
        <v>83.8</v>
      </c>
      <c r="S101" s="136" t="s">
        <v>181</v>
      </c>
      <c r="T101" s="140">
        <v>136</v>
      </c>
      <c r="U101" s="79"/>
    </row>
    <row r="102" spans="1:21" s="41" customFormat="1" ht="87.75" customHeight="1">
      <c r="A102" s="207" t="s">
        <v>410</v>
      </c>
      <c r="B102" s="204" t="s">
        <v>469</v>
      </c>
      <c r="C102" s="204" t="s">
        <v>126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>
        <v>0</v>
      </c>
      <c r="R102" s="136">
        <v>0</v>
      </c>
      <c r="S102" s="136" t="s">
        <v>181</v>
      </c>
      <c r="T102" s="140">
        <v>80</v>
      </c>
      <c r="U102" s="79"/>
    </row>
    <row r="103" spans="1:21" ht="59.25" customHeight="1">
      <c r="A103" s="187" t="s">
        <v>411</v>
      </c>
      <c r="B103" s="187" t="s">
        <v>308</v>
      </c>
      <c r="C103" s="187" t="s">
        <v>126</v>
      </c>
      <c r="D103" s="136">
        <v>0</v>
      </c>
      <c r="E103" s="136">
        <v>0</v>
      </c>
      <c r="F103" s="136">
        <v>0</v>
      </c>
      <c r="G103" s="136">
        <v>0</v>
      </c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 t="s">
        <v>181</v>
      </c>
      <c r="P103" s="136">
        <v>20</v>
      </c>
      <c r="Q103" s="136" t="s">
        <v>181</v>
      </c>
      <c r="R103" s="136">
        <v>32</v>
      </c>
      <c r="S103" s="136" t="s">
        <v>181</v>
      </c>
      <c r="T103" s="136">
        <v>36</v>
      </c>
      <c r="U103" s="2"/>
    </row>
    <row r="104" spans="1:21" ht="15.75" customHeight="1">
      <c r="A104" s="285" t="s">
        <v>127</v>
      </c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"/>
    </row>
    <row r="105" spans="1:21" s="41" customFormat="1" ht="180" customHeight="1">
      <c r="A105" s="199" t="s">
        <v>167</v>
      </c>
      <c r="B105" s="190" t="s">
        <v>149</v>
      </c>
      <c r="C105" s="189" t="s">
        <v>259</v>
      </c>
      <c r="D105" s="136">
        <v>0</v>
      </c>
      <c r="E105" s="136">
        <v>0</v>
      </c>
      <c r="F105" s="136">
        <v>0</v>
      </c>
      <c r="G105" s="136">
        <v>0</v>
      </c>
      <c r="H105" s="136">
        <v>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36">
        <v>0</v>
      </c>
      <c r="Q105" s="136" t="s">
        <v>181</v>
      </c>
      <c r="R105" s="135">
        <v>10</v>
      </c>
      <c r="S105" s="136" t="s">
        <v>181</v>
      </c>
      <c r="T105" s="135">
        <v>90</v>
      </c>
      <c r="U105" s="79"/>
    </row>
    <row r="106" spans="1:21" s="41" customFormat="1" ht="149.25" customHeight="1">
      <c r="A106" s="199" t="s">
        <v>168</v>
      </c>
      <c r="B106" s="190" t="s">
        <v>264</v>
      </c>
      <c r="C106" s="189" t="s">
        <v>137</v>
      </c>
      <c r="D106" s="136">
        <v>0</v>
      </c>
      <c r="E106" s="136">
        <v>0</v>
      </c>
      <c r="F106" s="136">
        <v>0</v>
      </c>
      <c r="G106" s="136">
        <v>0</v>
      </c>
      <c r="H106" s="136">
        <v>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 t="s">
        <v>181</v>
      </c>
      <c r="R106" s="135">
        <v>2975</v>
      </c>
      <c r="S106" s="136" t="s">
        <v>181</v>
      </c>
      <c r="T106" s="135">
        <v>2980</v>
      </c>
      <c r="U106" s="79"/>
    </row>
    <row r="107" spans="1:21" s="41" customFormat="1" ht="185.25" customHeight="1">
      <c r="A107" s="187" t="s">
        <v>249</v>
      </c>
      <c r="B107" s="187" t="s">
        <v>463</v>
      </c>
      <c r="C107" s="187" t="s">
        <v>306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 t="s">
        <v>181</v>
      </c>
      <c r="R107" s="135">
        <v>80</v>
      </c>
      <c r="S107" s="136" t="s">
        <v>181</v>
      </c>
      <c r="T107" s="135">
        <v>160</v>
      </c>
      <c r="U107" s="79"/>
    </row>
    <row r="108" spans="1:21" ht="213.75" customHeight="1">
      <c r="A108" s="187" t="s">
        <v>250</v>
      </c>
      <c r="B108" s="187" t="s">
        <v>305</v>
      </c>
      <c r="C108" s="187" t="s">
        <v>259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 t="s">
        <v>181</v>
      </c>
      <c r="R108" s="135">
        <v>417</v>
      </c>
      <c r="S108" s="136" t="s">
        <v>181</v>
      </c>
      <c r="T108" s="135">
        <v>427</v>
      </c>
      <c r="U108" s="2"/>
    </row>
    <row r="109" spans="1:21" s="41" customFormat="1" ht="136.5" customHeight="1">
      <c r="A109" s="199" t="s">
        <v>251</v>
      </c>
      <c r="B109" s="205" t="s">
        <v>495</v>
      </c>
      <c r="C109" s="204" t="s">
        <v>259</v>
      </c>
      <c r="D109" s="136">
        <v>0</v>
      </c>
      <c r="E109" s="136">
        <v>0</v>
      </c>
      <c r="F109" s="136">
        <v>0</v>
      </c>
      <c r="G109" s="136">
        <v>0</v>
      </c>
      <c r="H109" s="136">
        <v>0</v>
      </c>
      <c r="I109" s="136">
        <v>0</v>
      </c>
      <c r="J109" s="136">
        <v>0</v>
      </c>
      <c r="K109" s="136">
        <v>0</v>
      </c>
      <c r="L109" s="136">
        <v>0</v>
      </c>
      <c r="M109" s="136">
        <v>0</v>
      </c>
      <c r="N109" s="136">
        <v>0</v>
      </c>
      <c r="O109" s="136">
        <v>0</v>
      </c>
      <c r="P109" s="136">
        <v>0</v>
      </c>
      <c r="Q109" s="136">
        <v>0</v>
      </c>
      <c r="R109" s="136">
        <v>0</v>
      </c>
      <c r="S109" s="136" t="s">
        <v>181</v>
      </c>
      <c r="T109" s="135">
        <v>4</v>
      </c>
      <c r="U109" s="79"/>
    </row>
    <row r="110" spans="1:21" ht="127.5" customHeight="1">
      <c r="A110" s="212" t="s">
        <v>252</v>
      </c>
      <c r="B110" s="132" t="s">
        <v>464</v>
      </c>
      <c r="C110" s="132" t="s">
        <v>137</v>
      </c>
      <c r="D110" s="136">
        <v>0</v>
      </c>
      <c r="E110" s="136">
        <v>0</v>
      </c>
      <c r="F110" s="136">
        <v>0</v>
      </c>
      <c r="G110" s="136">
        <v>0</v>
      </c>
      <c r="H110" s="136">
        <v>0</v>
      </c>
      <c r="I110" s="136">
        <v>0</v>
      </c>
      <c r="J110" s="136">
        <v>0</v>
      </c>
      <c r="K110" s="136">
        <v>0</v>
      </c>
      <c r="L110" s="136">
        <v>0</v>
      </c>
      <c r="M110" s="136">
        <v>0</v>
      </c>
      <c r="N110" s="136">
        <v>0</v>
      </c>
      <c r="O110" s="136">
        <v>0</v>
      </c>
      <c r="P110" s="136">
        <v>0</v>
      </c>
      <c r="Q110" s="136" t="s">
        <v>181</v>
      </c>
      <c r="R110" s="144">
        <v>154696.837</v>
      </c>
      <c r="S110" s="136" t="s">
        <v>181</v>
      </c>
      <c r="T110" s="144">
        <v>3366345</v>
      </c>
      <c r="U110" s="2"/>
    </row>
    <row r="111" spans="1:21" ht="129.75" customHeight="1">
      <c r="A111" s="130" t="s">
        <v>253</v>
      </c>
      <c r="B111" s="130" t="s">
        <v>182</v>
      </c>
      <c r="C111" s="130" t="s">
        <v>307</v>
      </c>
      <c r="D111" s="136">
        <v>0</v>
      </c>
      <c r="E111" s="136">
        <v>0</v>
      </c>
      <c r="F111" s="136">
        <v>0</v>
      </c>
      <c r="G111" s="136">
        <v>0</v>
      </c>
      <c r="H111" s="136">
        <v>0</v>
      </c>
      <c r="I111" s="136">
        <v>0</v>
      </c>
      <c r="J111" s="136">
        <v>0</v>
      </c>
      <c r="K111" s="136">
        <v>0</v>
      </c>
      <c r="L111" s="136">
        <v>0</v>
      </c>
      <c r="M111" s="136">
        <v>0</v>
      </c>
      <c r="N111" s="136">
        <v>0</v>
      </c>
      <c r="O111" s="136">
        <v>0</v>
      </c>
      <c r="P111" s="136">
        <v>0</v>
      </c>
      <c r="Q111" s="136" t="s">
        <v>181</v>
      </c>
      <c r="R111" s="135">
        <v>414</v>
      </c>
      <c r="S111" s="136" t="s">
        <v>181</v>
      </c>
      <c r="T111" s="135">
        <v>799</v>
      </c>
      <c r="U111" s="2"/>
    </row>
    <row r="112" spans="1:21" ht="101.25" customHeight="1">
      <c r="A112" s="202" t="s">
        <v>254</v>
      </c>
      <c r="B112" s="202" t="s">
        <v>465</v>
      </c>
      <c r="C112" s="202" t="s">
        <v>137</v>
      </c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36">
        <v>0</v>
      </c>
      <c r="K112" s="136">
        <v>0</v>
      </c>
      <c r="L112" s="136">
        <v>0</v>
      </c>
      <c r="M112" s="136">
        <v>0</v>
      </c>
      <c r="N112" s="136">
        <v>0</v>
      </c>
      <c r="O112" s="136">
        <v>0</v>
      </c>
      <c r="P112" s="136">
        <v>0</v>
      </c>
      <c r="Q112" s="136" t="s">
        <v>181</v>
      </c>
      <c r="R112" s="202">
        <v>1312</v>
      </c>
      <c r="S112" s="136" t="s">
        <v>181</v>
      </c>
      <c r="T112" s="202">
        <v>2236</v>
      </c>
      <c r="U112" s="2"/>
    </row>
    <row r="113" spans="1:21" ht="93" customHeight="1">
      <c r="A113" s="202" t="s">
        <v>255</v>
      </c>
      <c r="B113" s="202" t="s">
        <v>265</v>
      </c>
      <c r="C113" s="202" t="s">
        <v>258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6" t="s">
        <v>181</v>
      </c>
      <c r="R113" s="202">
        <v>5180</v>
      </c>
      <c r="S113" s="136" t="s">
        <v>181</v>
      </c>
      <c r="T113" s="202">
        <v>11380</v>
      </c>
      <c r="U113" s="2"/>
    </row>
    <row r="114" spans="1:21" ht="109.5" customHeight="1">
      <c r="A114" s="204" t="s">
        <v>256</v>
      </c>
      <c r="B114" s="130" t="s">
        <v>363</v>
      </c>
      <c r="C114" s="130" t="s">
        <v>137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v>0</v>
      </c>
      <c r="O114" s="136">
        <v>0</v>
      </c>
      <c r="P114" s="136">
        <v>0</v>
      </c>
      <c r="Q114" s="136" t="s">
        <v>181</v>
      </c>
      <c r="R114" s="135">
        <v>16000000</v>
      </c>
      <c r="S114" s="136" t="s">
        <v>181</v>
      </c>
      <c r="T114" s="135">
        <v>25975000</v>
      </c>
      <c r="U114" s="2"/>
    </row>
    <row r="115" spans="1:23" s="41" customFormat="1" ht="106.5" customHeight="1">
      <c r="A115" s="130" t="s">
        <v>410</v>
      </c>
      <c r="B115" s="204" t="s">
        <v>470</v>
      </c>
      <c r="C115" s="204" t="s">
        <v>137</v>
      </c>
      <c r="D115" s="136"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6">
        <v>0</v>
      </c>
      <c r="R115" s="136">
        <v>0</v>
      </c>
      <c r="S115" s="136" t="s">
        <v>181</v>
      </c>
      <c r="T115" s="135">
        <v>7982400</v>
      </c>
      <c r="U115" s="79"/>
      <c r="W115" s="61">
        <v>16000000</v>
      </c>
    </row>
    <row r="116" spans="1:21" ht="75" customHeight="1">
      <c r="A116" s="130" t="s">
        <v>411</v>
      </c>
      <c r="B116" s="130" t="s">
        <v>272</v>
      </c>
      <c r="C116" s="130" t="s">
        <v>139</v>
      </c>
      <c r="D116" s="136">
        <v>0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0</v>
      </c>
      <c r="K116" s="136">
        <v>0</v>
      </c>
      <c r="L116" s="136">
        <v>0</v>
      </c>
      <c r="M116" s="136">
        <v>0</v>
      </c>
      <c r="N116" s="136">
        <v>0</v>
      </c>
      <c r="O116" s="136" t="s">
        <v>181</v>
      </c>
      <c r="P116" s="136">
        <v>5</v>
      </c>
      <c r="Q116" s="136" t="s">
        <v>181</v>
      </c>
      <c r="R116" s="136">
        <v>8</v>
      </c>
      <c r="S116" s="136" t="s">
        <v>181</v>
      </c>
      <c r="T116" s="136">
        <v>9</v>
      </c>
      <c r="U116" s="2"/>
    </row>
    <row r="117" spans="1:20" ht="30">
      <c r="A117" s="204" t="s">
        <v>412</v>
      </c>
      <c r="B117" s="204" t="s">
        <v>452</v>
      </c>
      <c r="C117" s="204" t="s">
        <v>139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>
        <v>0</v>
      </c>
      <c r="R117" s="136">
        <v>0</v>
      </c>
      <c r="S117" s="136" t="s">
        <v>181</v>
      </c>
      <c r="T117" s="136">
        <v>2</v>
      </c>
    </row>
  </sheetData>
  <sheetProtection/>
  <mergeCells count="42">
    <mergeCell ref="D1:H1"/>
    <mergeCell ref="P1:T1"/>
    <mergeCell ref="A8:R8"/>
    <mergeCell ref="C10:C12"/>
    <mergeCell ref="A4:R4"/>
    <mergeCell ref="O11:P11"/>
    <mergeCell ref="D10:T10"/>
    <mergeCell ref="A10:A12"/>
    <mergeCell ref="B10:B12"/>
    <mergeCell ref="I11:J11"/>
    <mergeCell ref="L2:P2"/>
    <mergeCell ref="D11:D12"/>
    <mergeCell ref="E11:F11"/>
    <mergeCell ref="A83:T83"/>
    <mergeCell ref="A72:T72"/>
    <mergeCell ref="A15:T15"/>
    <mergeCell ref="A22:T22"/>
    <mergeCell ref="A29:T29"/>
    <mergeCell ref="K11:L11"/>
    <mergeCell ref="M11:N11"/>
    <mergeCell ref="A6:P6"/>
    <mergeCell ref="A14:T14"/>
    <mergeCell ref="G11:H11"/>
    <mergeCell ref="Q11:R11"/>
    <mergeCell ref="S11:T11"/>
    <mergeCell ref="E13:F13"/>
    <mergeCell ref="A104:T104"/>
    <mergeCell ref="A89:T89"/>
    <mergeCell ref="A87:T87"/>
    <mergeCell ref="Q13:R13"/>
    <mergeCell ref="S13:T13"/>
    <mergeCell ref="A34:T34"/>
    <mergeCell ref="A79:T79"/>
    <mergeCell ref="O13:P13"/>
    <mergeCell ref="A51:T51"/>
    <mergeCell ref="A39:T39"/>
    <mergeCell ref="A62:T62"/>
    <mergeCell ref="G13:H13"/>
    <mergeCell ref="I13:J13"/>
    <mergeCell ref="K13:L13"/>
    <mergeCell ref="M13:N13"/>
    <mergeCell ref="A91:T91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60" r:id="rId1"/>
  <headerFooter alignWithMargins="0">
    <oddHeader>&amp;C&amp;Ф</oddHeader>
  </headerFooter>
  <rowBreaks count="14" manualBreakCount="14">
    <brk id="17" max="255" man="1"/>
    <brk id="21" max="255" man="1"/>
    <brk id="26" max="255" man="1"/>
    <brk id="31" max="255" man="1"/>
    <brk id="37" max="22" man="1"/>
    <brk id="46" max="255" man="1"/>
    <brk id="55" max="22" man="1"/>
    <brk id="61" max="255" man="1"/>
    <brk id="69" max="255" man="1"/>
    <brk id="80" max="22" man="1"/>
    <brk id="88" max="255" man="1"/>
    <brk id="94" max="22" man="1"/>
    <brk id="99" max="22" man="1"/>
    <brk id="106" max="22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="82" zoomScaleSheetLayoutView="82" zoomScalePageLayoutView="0" workbookViewId="0" topLeftCell="A46">
      <selection activeCell="A1" sqref="A1:F56"/>
    </sheetView>
  </sheetViews>
  <sheetFormatPr defaultColWidth="9.00390625" defaultRowHeight="12.75" outlineLevelRow="1"/>
  <cols>
    <col min="1" max="1" width="5.75390625" style="1" customWidth="1"/>
    <col min="2" max="2" width="43.75390625" style="1" customWidth="1"/>
    <col min="3" max="3" width="20.625" style="1" customWidth="1"/>
    <col min="4" max="4" width="16.00390625" style="41" customWidth="1"/>
    <col min="5" max="5" width="15.375" style="41" customWidth="1"/>
    <col min="6" max="6" width="44.25390625" style="74" customWidth="1"/>
    <col min="7" max="16384" width="9.125" style="1" customWidth="1"/>
  </cols>
  <sheetData>
    <row r="1" spans="1:6" ht="84" customHeight="1">
      <c r="A1" s="12"/>
      <c r="B1" s="12"/>
      <c r="C1" s="12"/>
      <c r="D1" s="168"/>
      <c r="E1" s="311" t="s">
        <v>400</v>
      </c>
      <c r="F1" s="312"/>
    </row>
    <row r="2" spans="1:6" ht="21" customHeight="1">
      <c r="A2" s="13"/>
      <c r="B2" s="13"/>
      <c r="C2" s="13"/>
      <c r="D2" s="169"/>
      <c r="E2" s="313"/>
      <c r="F2" s="314"/>
    </row>
    <row r="3" spans="1:6" ht="19.5" customHeight="1">
      <c r="A3" s="315" t="s">
        <v>42</v>
      </c>
      <c r="B3" s="315"/>
      <c r="C3" s="315"/>
      <c r="D3" s="315"/>
      <c r="E3" s="315"/>
      <c r="F3" s="315"/>
    </row>
    <row r="4" spans="1:6" ht="16.5">
      <c r="A4" s="317" t="s">
        <v>41</v>
      </c>
      <c r="B4" s="317"/>
      <c r="C4" s="317"/>
      <c r="D4" s="317"/>
      <c r="E4" s="317"/>
      <c r="F4" s="317"/>
    </row>
    <row r="5" spans="1:6" ht="39" customHeight="1">
      <c r="A5" s="330" t="s">
        <v>223</v>
      </c>
      <c r="B5" s="331"/>
      <c r="C5" s="331"/>
      <c r="D5" s="331"/>
      <c r="E5" s="331"/>
      <c r="F5" s="331"/>
    </row>
    <row r="6" spans="1:6" ht="16.5">
      <c r="A6" s="317" t="s">
        <v>10</v>
      </c>
      <c r="B6" s="332"/>
      <c r="C6" s="332"/>
      <c r="D6" s="332"/>
      <c r="E6" s="332"/>
      <c r="F6" s="332"/>
    </row>
    <row r="7" ht="6.75" customHeight="1"/>
    <row r="8" spans="1:10" ht="15.75" customHeight="1">
      <c r="A8" s="320" t="s">
        <v>9</v>
      </c>
      <c r="B8" s="318" t="s">
        <v>61</v>
      </c>
      <c r="C8" s="318" t="s">
        <v>8</v>
      </c>
      <c r="D8" s="316" t="s">
        <v>11</v>
      </c>
      <c r="E8" s="316"/>
      <c r="F8" s="316"/>
      <c r="G8" s="2"/>
      <c r="H8" s="2"/>
      <c r="I8" s="2"/>
      <c r="J8" s="2"/>
    </row>
    <row r="9" spans="1:10" ht="78.75" customHeight="1">
      <c r="A9" s="320"/>
      <c r="B9" s="319"/>
      <c r="C9" s="318"/>
      <c r="D9" s="158" t="s">
        <v>24</v>
      </c>
      <c r="E9" s="158" t="s">
        <v>23</v>
      </c>
      <c r="F9" s="180" t="s">
        <v>25</v>
      </c>
      <c r="G9" s="2"/>
      <c r="H9" s="2"/>
      <c r="I9" s="2"/>
      <c r="J9" s="2"/>
    </row>
    <row r="10" spans="1:10" ht="15.75">
      <c r="A10" s="4">
        <v>1</v>
      </c>
      <c r="B10" s="4">
        <v>2</v>
      </c>
      <c r="C10" s="20">
        <v>3</v>
      </c>
      <c r="D10" s="97">
        <v>4</v>
      </c>
      <c r="E10" s="97">
        <v>5</v>
      </c>
      <c r="F10" s="181">
        <v>6</v>
      </c>
      <c r="G10" s="2"/>
      <c r="H10" s="2"/>
      <c r="I10" s="2"/>
      <c r="J10" s="2"/>
    </row>
    <row r="11" spans="1:10" ht="45.75" customHeight="1">
      <c r="A11" s="27" t="s">
        <v>13</v>
      </c>
      <c r="B11" s="28" t="s">
        <v>283</v>
      </c>
      <c r="C11" s="318" t="s">
        <v>76</v>
      </c>
      <c r="D11" s="158" t="s">
        <v>95</v>
      </c>
      <c r="E11" s="158" t="s">
        <v>388</v>
      </c>
      <c r="F11" s="8" t="s">
        <v>271</v>
      </c>
      <c r="G11" s="2"/>
      <c r="H11" s="2"/>
      <c r="I11" s="2"/>
      <c r="J11" s="2"/>
    </row>
    <row r="12" spans="1:10" ht="90" customHeight="1" outlineLevel="1">
      <c r="A12" s="26" t="s">
        <v>91</v>
      </c>
      <c r="B12" s="66" t="s">
        <v>298</v>
      </c>
      <c r="C12" s="318"/>
      <c r="D12" s="158" t="s">
        <v>171</v>
      </c>
      <c r="E12" s="185" t="s">
        <v>388</v>
      </c>
      <c r="F12" s="8" t="s">
        <v>103</v>
      </c>
      <c r="G12" s="2"/>
      <c r="H12" s="2"/>
      <c r="I12" s="2"/>
      <c r="J12" s="2"/>
    </row>
    <row r="13" spans="1:10" ht="96.75" customHeight="1" outlineLevel="1">
      <c r="A13" s="26" t="s">
        <v>92</v>
      </c>
      <c r="B13" s="66" t="s">
        <v>499</v>
      </c>
      <c r="C13" s="318"/>
      <c r="D13" s="158" t="s">
        <v>171</v>
      </c>
      <c r="E13" s="158" t="s">
        <v>388</v>
      </c>
      <c r="F13" s="8" t="s">
        <v>389</v>
      </c>
      <c r="G13" s="2"/>
      <c r="H13" s="2"/>
      <c r="I13" s="2"/>
      <c r="J13" s="2"/>
    </row>
    <row r="14" spans="1:10" ht="83.25" customHeight="1">
      <c r="A14" s="114" t="s">
        <v>14</v>
      </c>
      <c r="B14" s="28" t="s">
        <v>284</v>
      </c>
      <c r="C14" s="318" t="s">
        <v>266</v>
      </c>
      <c r="D14" s="158" t="s">
        <v>95</v>
      </c>
      <c r="E14" s="158" t="s">
        <v>388</v>
      </c>
      <c r="F14" s="8" t="s">
        <v>456</v>
      </c>
      <c r="G14" s="2"/>
      <c r="H14" s="2"/>
      <c r="I14" s="2"/>
      <c r="J14" s="2"/>
    </row>
    <row r="15" spans="1:10" ht="126" customHeight="1">
      <c r="A15" s="26" t="s">
        <v>85</v>
      </c>
      <c r="B15" s="20" t="s">
        <v>453</v>
      </c>
      <c r="C15" s="318"/>
      <c r="D15" s="158" t="s">
        <v>95</v>
      </c>
      <c r="E15" s="158" t="s">
        <v>388</v>
      </c>
      <c r="F15" s="68" t="s">
        <v>454</v>
      </c>
      <c r="G15" s="2"/>
      <c r="H15" s="2"/>
      <c r="I15" s="2"/>
      <c r="J15" s="2"/>
    </row>
    <row r="16" spans="1:10" ht="90.75" customHeight="1">
      <c r="A16" s="27" t="s">
        <v>15</v>
      </c>
      <c r="B16" s="28" t="s">
        <v>285</v>
      </c>
      <c r="C16" s="318" t="s">
        <v>101</v>
      </c>
      <c r="D16" s="223" t="s">
        <v>216</v>
      </c>
      <c r="E16" s="223" t="s">
        <v>388</v>
      </c>
      <c r="F16" s="68" t="s">
        <v>267</v>
      </c>
      <c r="G16" s="2"/>
      <c r="H16" s="2"/>
      <c r="I16" s="2"/>
      <c r="J16" s="2"/>
    </row>
    <row r="17" spans="1:10" ht="33.75" customHeight="1">
      <c r="A17" s="60" t="s">
        <v>106</v>
      </c>
      <c r="B17" s="20" t="s">
        <v>165</v>
      </c>
      <c r="C17" s="318"/>
      <c r="D17" s="43" t="s">
        <v>171</v>
      </c>
      <c r="E17" s="43" t="s">
        <v>171</v>
      </c>
      <c r="F17" s="181" t="s">
        <v>334</v>
      </c>
      <c r="G17" s="2"/>
      <c r="H17" s="2"/>
      <c r="I17" s="2"/>
      <c r="J17" s="2"/>
    </row>
    <row r="18" spans="1:10" ht="46.5" customHeight="1">
      <c r="A18" s="60" t="s">
        <v>107</v>
      </c>
      <c r="B18" s="20" t="s">
        <v>333</v>
      </c>
      <c r="C18" s="318"/>
      <c r="D18" s="43" t="s">
        <v>171</v>
      </c>
      <c r="E18" s="43" t="s">
        <v>171</v>
      </c>
      <c r="F18" s="181" t="s">
        <v>335</v>
      </c>
      <c r="G18" s="2"/>
      <c r="H18" s="2"/>
      <c r="I18" s="2"/>
      <c r="J18" s="2"/>
    </row>
    <row r="19" spans="1:10" ht="46.5" customHeight="1">
      <c r="A19" s="60" t="s">
        <v>108</v>
      </c>
      <c r="B19" s="159" t="s">
        <v>185</v>
      </c>
      <c r="C19" s="318"/>
      <c r="D19" s="43" t="s">
        <v>216</v>
      </c>
      <c r="E19" s="43" t="s">
        <v>216</v>
      </c>
      <c r="F19" s="181" t="s">
        <v>336</v>
      </c>
      <c r="G19" s="2"/>
      <c r="H19" s="2"/>
      <c r="I19" s="2"/>
      <c r="J19" s="2"/>
    </row>
    <row r="20" spans="1:10" ht="46.5" customHeight="1">
      <c r="A20" s="60" t="s">
        <v>109</v>
      </c>
      <c r="B20" s="223" t="s">
        <v>183</v>
      </c>
      <c r="C20" s="318"/>
      <c r="D20" s="43" t="s">
        <v>216</v>
      </c>
      <c r="E20" s="43" t="s">
        <v>216</v>
      </c>
      <c r="F20" s="68" t="s">
        <v>309</v>
      </c>
      <c r="G20" s="2"/>
      <c r="H20" s="2"/>
      <c r="I20" s="2"/>
      <c r="J20" s="2"/>
    </row>
    <row r="21" spans="1:10" ht="65.25" customHeight="1">
      <c r="A21" s="60" t="s">
        <v>162</v>
      </c>
      <c r="B21" s="223" t="s">
        <v>364</v>
      </c>
      <c r="C21" s="318"/>
      <c r="D21" s="43" t="s">
        <v>215</v>
      </c>
      <c r="E21" s="43" t="s">
        <v>388</v>
      </c>
      <c r="F21" s="180" t="s">
        <v>390</v>
      </c>
      <c r="G21" s="2"/>
      <c r="H21" s="2"/>
      <c r="I21" s="2"/>
      <c r="J21" s="2"/>
    </row>
    <row r="22" spans="1:10" ht="66" customHeight="1">
      <c r="A22" s="60" t="s">
        <v>324</v>
      </c>
      <c r="B22" s="223" t="s">
        <v>365</v>
      </c>
      <c r="C22" s="318"/>
      <c r="D22" s="43" t="s">
        <v>215</v>
      </c>
      <c r="E22" s="43" t="s">
        <v>388</v>
      </c>
      <c r="F22" s="68" t="s">
        <v>391</v>
      </c>
      <c r="G22" s="2"/>
      <c r="H22" s="2"/>
      <c r="I22" s="2"/>
      <c r="J22" s="2"/>
    </row>
    <row r="23" spans="1:10" ht="75.75" customHeight="1">
      <c r="A23" s="60" t="s">
        <v>325</v>
      </c>
      <c r="B23" s="223" t="s">
        <v>497</v>
      </c>
      <c r="C23" s="326" t="s">
        <v>101</v>
      </c>
      <c r="D23" s="43" t="s">
        <v>214</v>
      </c>
      <c r="E23" s="43" t="s">
        <v>388</v>
      </c>
      <c r="F23" s="68" t="s">
        <v>393</v>
      </c>
      <c r="G23" s="2"/>
      <c r="H23" s="2"/>
      <c r="I23" s="2"/>
      <c r="J23" s="2"/>
    </row>
    <row r="24" spans="1:6" ht="68.25" customHeight="1">
      <c r="A24" s="167" t="s">
        <v>326</v>
      </c>
      <c r="B24" s="223" t="s">
        <v>366</v>
      </c>
      <c r="C24" s="327"/>
      <c r="D24" s="43" t="s">
        <v>215</v>
      </c>
      <c r="E24" s="43" t="s">
        <v>388</v>
      </c>
      <c r="F24" s="180" t="s">
        <v>392</v>
      </c>
    </row>
    <row r="25" spans="1:10" ht="114.75" customHeight="1">
      <c r="A25" s="60" t="s">
        <v>327</v>
      </c>
      <c r="B25" s="20" t="s">
        <v>414</v>
      </c>
      <c r="C25" s="327"/>
      <c r="D25" s="43" t="s">
        <v>388</v>
      </c>
      <c r="E25" s="43" t="s">
        <v>388</v>
      </c>
      <c r="F25" s="181" t="s">
        <v>425</v>
      </c>
      <c r="G25" s="2"/>
      <c r="H25" s="2"/>
      <c r="I25" s="2"/>
      <c r="J25" s="2"/>
    </row>
    <row r="26" spans="1:10" ht="57.75" customHeight="1">
      <c r="A26" s="60" t="s">
        <v>328</v>
      </c>
      <c r="B26" s="20" t="s">
        <v>415</v>
      </c>
      <c r="C26" s="327"/>
      <c r="D26" s="43" t="s">
        <v>388</v>
      </c>
      <c r="E26" s="43" t="s">
        <v>388</v>
      </c>
      <c r="F26" s="180" t="s">
        <v>416</v>
      </c>
      <c r="G26" s="2"/>
      <c r="H26" s="2"/>
      <c r="I26" s="2"/>
      <c r="J26" s="2"/>
    </row>
    <row r="27" spans="1:10" ht="49.5" customHeight="1">
      <c r="A27" s="27" t="s">
        <v>78</v>
      </c>
      <c r="B27" s="28" t="s">
        <v>288</v>
      </c>
      <c r="C27" s="327"/>
      <c r="D27" s="223" t="s">
        <v>95</v>
      </c>
      <c r="E27" s="223" t="s">
        <v>388</v>
      </c>
      <c r="F27" s="8" t="s">
        <v>268</v>
      </c>
      <c r="G27" s="2"/>
      <c r="H27" s="2"/>
      <c r="I27" s="2"/>
      <c r="J27" s="2"/>
    </row>
    <row r="28" spans="1:10" ht="64.5" customHeight="1">
      <c r="A28" s="26" t="s">
        <v>110</v>
      </c>
      <c r="B28" s="20" t="s">
        <v>153</v>
      </c>
      <c r="C28" s="327"/>
      <c r="D28" s="223" t="s">
        <v>95</v>
      </c>
      <c r="E28" s="223" t="s">
        <v>388</v>
      </c>
      <c r="F28" s="8" t="s">
        <v>394</v>
      </c>
      <c r="G28" s="2"/>
      <c r="H28" s="2"/>
      <c r="I28" s="2"/>
      <c r="J28" s="2"/>
    </row>
    <row r="29" spans="1:6" ht="78.75">
      <c r="A29" s="167" t="s">
        <v>111</v>
      </c>
      <c r="B29" s="4" t="s">
        <v>337</v>
      </c>
      <c r="C29" s="328"/>
      <c r="D29" s="43" t="s">
        <v>216</v>
      </c>
      <c r="E29" s="43" t="s">
        <v>216</v>
      </c>
      <c r="F29" s="181" t="s">
        <v>338</v>
      </c>
    </row>
    <row r="30" spans="1:10" ht="128.25" customHeight="1">
      <c r="A30" s="26" t="s">
        <v>112</v>
      </c>
      <c r="B30" s="20" t="s">
        <v>177</v>
      </c>
      <c r="C30" s="20"/>
      <c r="D30" s="223" t="s">
        <v>95</v>
      </c>
      <c r="E30" s="223" t="s">
        <v>388</v>
      </c>
      <c r="F30" s="8" t="s">
        <v>417</v>
      </c>
      <c r="G30" s="2"/>
      <c r="H30" s="2"/>
      <c r="I30" s="2"/>
      <c r="J30" s="2"/>
    </row>
    <row r="31" spans="1:10" ht="84" customHeight="1">
      <c r="A31" s="26" t="s">
        <v>113</v>
      </c>
      <c r="B31" s="20" t="s">
        <v>119</v>
      </c>
      <c r="C31" s="20" t="s">
        <v>76</v>
      </c>
      <c r="D31" s="158" t="s">
        <v>95</v>
      </c>
      <c r="E31" s="158" t="s">
        <v>216</v>
      </c>
      <c r="F31" s="8" t="s">
        <v>367</v>
      </c>
      <c r="G31" s="2"/>
      <c r="H31" s="2"/>
      <c r="I31" s="2"/>
      <c r="J31" s="2"/>
    </row>
    <row r="32" spans="1:10" ht="61.5" customHeight="1">
      <c r="A32" s="26" t="s">
        <v>114</v>
      </c>
      <c r="B32" s="20" t="s">
        <v>189</v>
      </c>
      <c r="C32" s="20" t="s">
        <v>190</v>
      </c>
      <c r="D32" s="158" t="s">
        <v>216</v>
      </c>
      <c r="E32" s="158" t="s">
        <v>388</v>
      </c>
      <c r="F32" s="8" t="s">
        <v>395</v>
      </c>
      <c r="G32" s="2"/>
      <c r="H32" s="2"/>
      <c r="I32" s="2"/>
      <c r="J32" s="2"/>
    </row>
    <row r="33" spans="1:6" ht="31.5">
      <c r="A33" s="167" t="s">
        <v>310</v>
      </c>
      <c r="B33" s="6" t="s">
        <v>351</v>
      </c>
      <c r="C33" s="6" t="s">
        <v>188</v>
      </c>
      <c r="D33" s="158" t="s">
        <v>216</v>
      </c>
      <c r="E33" s="158" t="s">
        <v>216</v>
      </c>
      <c r="F33" s="8" t="s">
        <v>353</v>
      </c>
    </row>
    <row r="34" spans="1:6" ht="78.75">
      <c r="A34" s="167" t="s">
        <v>311</v>
      </c>
      <c r="B34" s="20" t="s">
        <v>485</v>
      </c>
      <c r="C34" s="4" t="s">
        <v>76</v>
      </c>
      <c r="D34" s="43" t="s">
        <v>388</v>
      </c>
      <c r="E34" s="43" t="s">
        <v>388</v>
      </c>
      <c r="F34" s="180" t="s">
        <v>486</v>
      </c>
    </row>
    <row r="35" spans="1:10" ht="48" customHeight="1">
      <c r="A35" s="24" t="s">
        <v>82</v>
      </c>
      <c r="B35" s="28" t="s">
        <v>286</v>
      </c>
      <c r="C35" s="318" t="s">
        <v>76</v>
      </c>
      <c r="D35" s="203" t="s">
        <v>95</v>
      </c>
      <c r="E35" s="203" t="s">
        <v>388</v>
      </c>
      <c r="F35" s="8" t="s">
        <v>396</v>
      </c>
      <c r="G35" s="2"/>
      <c r="H35" s="2"/>
      <c r="I35" s="2"/>
      <c r="J35" s="2"/>
    </row>
    <row r="36" spans="1:10" ht="47.25" customHeight="1">
      <c r="A36" s="20" t="s">
        <v>115</v>
      </c>
      <c r="B36" s="20" t="s">
        <v>154</v>
      </c>
      <c r="C36" s="318"/>
      <c r="D36" s="203" t="s">
        <v>95</v>
      </c>
      <c r="E36" s="203" t="s">
        <v>216</v>
      </c>
      <c r="F36" s="8" t="s">
        <v>368</v>
      </c>
      <c r="G36" s="2"/>
      <c r="H36" s="2"/>
      <c r="I36" s="2"/>
      <c r="J36" s="2"/>
    </row>
    <row r="37" spans="1:10" ht="66" customHeight="1">
      <c r="A37" s="20" t="s">
        <v>116</v>
      </c>
      <c r="B37" s="20" t="s">
        <v>455</v>
      </c>
      <c r="C37" s="318"/>
      <c r="D37" s="203" t="s">
        <v>215</v>
      </c>
      <c r="E37" s="203" t="s">
        <v>388</v>
      </c>
      <c r="F37" s="3" t="s">
        <v>457</v>
      </c>
      <c r="G37" s="2"/>
      <c r="H37" s="2"/>
      <c r="I37" s="2"/>
      <c r="J37" s="2"/>
    </row>
    <row r="38" spans="1:10" ht="65.25" customHeight="1">
      <c r="A38" s="24" t="s">
        <v>84</v>
      </c>
      <c r="B38" s="28" t="s">
        <v>287</v>
      </c>
      <c r="C38" s="318" t="s">
        <v>76</v>
      </c>
      <c r="D38" s="310" t="s">
        <v>214</v>
      </c>
      <c r="E38" s="310" t="s">
        <v>388</v>
      </c>
      <c r="F38" s="8" t="s">
        <v>269</v>
      </c>
      <c r="G38" s="2"/>
      <c r="H38" s="2"/>
      <c r="I38" s="2"/>
      <c r="J38" s="2"/>
    </row>
    <row r="39" spans="1:11" ht="92.25" customHeight="1">
      <c r="A39" s="20" t="s">
        <v>121</v>
      </c>
      <c r="B39" s="20" t="s">
        <v>229</v>
      </c>
      <c r="C39" s="318"/>
      <c r="D39" s="310"/>
      <c r="E39" s="310"/>
      <c r="F39" s="8" t="s">
        <v>488</v>
      </c>
      <c r="G39" s="2"/>
      <c r="H39" s="2"/>
      <c r="I39" s="2"/>
      <c r="J39" s="2"/>
      <c r="K39" s="17"/>
    </row>
    <row r="40" spans="1:23" ht="130.5" customHeight="1">
      <c r="A40" s="120" t="s">
        <v>97</v>
      </c>
      <c r="B40" s="129" t="s">
        <v>270</v>
      </c>
      <c r="C40" s="322" t="s">
        <v>105</v>
      </c>
      <c r="D40" s="175" t="s">
        <v>214</v>
      </c>
      <c r="E40" s="175" t="s">
        <v>388</v>
      </c>
      <c r="F40" s="8" t="s">
        <v>489</v>
      </c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</row>
    <row r="41" spans="1:10" ht="36.75" customHeight="1">
      <c r="A41" s="318" t="s">
        <v>167</v>
      </c>
      <c r="B41" s="316" t="s">
        <v>169</v>
      </c>
      <c r="C41" s="322"/>
      <c r="D41" s="310" t="s">
        <v>214</v>
      </c>
      <c r="E41" s="310" t="s">
        <v>388</v>
      </c>
      <c r="F41" s="321" t="s">
        <v>471</v>
      </c>
      <c r="G41" s="2"/>
      <c r="H41" s="2"/>
      <c r="I41" s="2"/>
      <c r="J41" s="2"/>
    </row>
    <row r="42" spans="1:10" ht="42" customHeight="1">
      <c r="A42" s="318"/>
      <c r="B42" s="329"/>
      <c r="C42" s="322"/>
      <c r="D42" s="310"/>
      <c r="E42" s="310"/>
      <c r="F42" s="321"/>
      <c r="G42" s="2"/>
      <c r="H42" s="2"/>
      <c r="I42" s="2"/>
      <c r="J42" s="2"/>
    </row>
    <row r="43" spans="1:10" ht="47.25">
      <c r="A43" s="20" t="s">
        <v>168</v>
      </c>
      <c r="B43" s="20" t="s">
        <v>500</v>
      </c>
      <c r="C43" s="322"/>
      <c r="D43" s="310" t="s">
        <v>214</v>
      </c>
      <c r="E43" s="310" t="s">
        <v>388</v>
      </c>
      <c r="F43" s="8" t="s">
        <v>397</v>
      </c>
      <c r="G43" s="2"/>
      <c r="H43" s="2"/>
      <c r="I43" s="2"/>
      <c r="J43" s="2"/>
    </row>
    <row r="44" spans="1:10" ht="84.75" customHeight="1">
      <c r="A44" s="20" t="s">
        <v>249</v>
      </c>
      <c r="B44" s="6" t="s">
        <v>170</v>
      </c>
      <c r="C44" s="322"/>
      <c r="D44" s="310"/>
      <c r="E44" s="310"/>
      <c r="F44" s="68" t="s">
        <v>407</v>
      </c>
      <c r="G44" s="2"/>
      <c r="H44" s="2"/>
      <c r="I44" s="2"/>
      <c r="J44" s="2"/>
    </row>
    <row r="45" spans="1:10" ht="99.75" customHeight="1">
      <c r="A45" s="20" t="s">
        <v>250</v>
      </c>
      <c r="B45" s="6" t="s">
        <v>102</v>
      </c>
      <c r="C45" s="316" t="s">
        <v>105</v>
      </c>
      <c r="D45" s="175" t="s">
        <v>214</v>
      </c>
      <c r="E45" s="175" t="s">
        <v>388</v>
      </c>
      <c r="F45" s="68" t="s">
        <v>420</v>
      </c>
      <c r="G45" s="2"/>
      <c r="H45" s="2"/>
      <c r="I45" s="2"/>
      <c r="J45" s="2"/>
    </row>
    <row r="46" spans="1:10" ht="78.75">
      <c r="A46" s="20" t="s">
        <v>251</v>
      </c>
      <c r="B46" s="59" t="s">
        <v>418</v>
      </c>
      <c r="C46" s="316"/>
      <c r="D46" s="223" t="s">
        <v>388</v>
      </c>
      <c r="E46" s="223" t="s">
        <v>388</v>
      </c>
      <c r="F46" s="8" t="s">
        <v>419</v>
      </c>
      <c r="G46" s="2"/>
      <c r="H46" s="2"/>
      <c r="I46" s="2"/>
      <c r="J46" s="2"/>
    </row>
    <row r="47" spans="1:10" ht="78.75">
      <c r="A47" s="20" t="s">
        <v>252</v>
      </c>
      <c r="B47" s="57" t="s">
        <v>472</v>
      </c>
      <c r="C47" s="316"/>
      <c r="D47" s="175" t="s">
        <v>214</v>
      </c>
      <c r="E47" s="175" t="s">
        <v>388</v>
      </c>
      <c r="F47" s="8" t="s">
        <v>421</v>
      </c>
      <c r="G47" s="2"/>
      <c r="H47" s="2"/>
      <c r="I47" s="2"/>
      <c r="J47" s="2"/>
    </row>
    <row r="48" spans="1:10" ht="78.75">
      <c r="A48" s="20" t="s">
        <v>253</v>
      </c>
      <c r="B48" s="57" t="s">
        <v>473</v>
      </c>
      <c r="C48" s="316"/>
      <c r="D48" s="175" t="s">
        <v>214</v>
      </c>
      <c r="E48" s="175" t="s">
        <v>388</v>
      </c>
      <c r="F48" s="8" t="s">
        <v>422</v>
      </c>
      <c r="G48" s="2"/>
      <c r="H48" s="2"/>
      <c r="I48" s="2"/>
      <c r="J48" s="2"/>
    </row>
    <row r="49" spans="1:6" ht="63" customHeight="1">
      <c r="A49" s="20" t="s">
        <v>254</v>
      </c>
      <c r="B49" s="20" t="s">
        <v>104</v>
      </c>
      <c r="C49" s="316"/>
      <c r="D49" s="175" t="s">
        <v>214</v>
      </c>
      <c r="E49" s="175" t="s">
        <v>388</v>
      </c>
      <c r="F49" s="8" t="s">
        <v>423</v>
      </c>
    </row>
    <row r="50" spans="1:6" ht="114" customHeight="1">
      <c r="A50" s="20" t="s">
        <v>255</v>
      </c>
      <c r="B50" s="57" t="s">
        <v>501</v>
      </c>
      <c r="C50" s="316"/>
      <c r="D50" s="175" t="s">
        <v>214</v>
      </c>
      <c r="E50" s="175" t="s">
        <v>388</v>
      </c>
      <c r="F50" s="8" t="s">
        <v>398</v>
      </c>
    </row>
    <row r="51" spans="1:10" ht="78.75">
      <c r="A51" s="20" t="s">
        <v>256</v>
      </c>
      <c r="B51" s="20" t="s">
        <v>369</v>
      </c>
      <c r="C51" s="316"/>
      <c r="D51" s="175" t="s">
        <v>214</v>
      </c>
      <c r="E51" s="175" t="s">
        <v>388</v>
      </c>
      <c r="F51" s="8" t="s">
        <v>493</v>
      </c>
      <c r="G51" s="2"/>
      <c r="H51" s="2"/>
      <c r="I51" s="2"/>
      <c r="J51" s="2"/>
    </row>
    <row r="52" spans="1:10" ht="63">
      <c r="A52" s="20" t="s">
        <v>410</v>
      </c>
      <c r="B52" s="20" t="s">
        <v>443</v>
      </c>
      <c r="C52" s="323" t="s">
        <v>105</v>
      </c>
      <c r="D52" s="206" t="s">
        <v>388</v>
      </c>
      <c r="E52" s="206" t="s">
        <v>388</v>
      </c>
      <c r="F52" s="8" t="s">
        <v>474</v>
      </c>
      <c r="G52" s="2"/>
      <c r="H52" s="2"/>
      <c r="I52" s="2"/>
      <c r="J52" s="2"/>
    </row>
    <row r="53" spans="1:10" ht="50.25" customHeight="1">
      <c r="A53" s="20" t="s">
        <v>411</v>
      </c>
      <c r="B53" s="20" t="s">
        <v>186</v>
      </c>
      <c r="C53" s="324"/>
      <c r="D53" s="175" t="s">
        <v>215</v>
      </c>
      <c r="E53" s="175" t="s">
        <v>388</v>
      </c>
      <c r="F53" s="8" t="s">
        <v>424</v>
      </c>
      <c r="G53" s="2"/>
      <c r="H53" s="2"/>
      <c r="I53" s="2"/>
      <c r="J53" s="2"/>
    </row>
    <row r="54" spans="1:10" ht="31.5">
      <c r="A54" s="20" t="s">
        <v>412</v>
      </c>
      <c r="B54" s="20" t="s">
        <v>458</v>
      </c>
      <c r="C54" s="325"/>
      <c r="D54" s="206" t="s">
        <v>388</v>
      </c>
      <c r="E54" s="206" t="s">
        <v>388</v>
      </c>
      <c r="F54" s="181" t="s">
        <v>459</v>
      </c>
      <c r="G54" s="2"/>
      <c r="H54" s="2"/>
      <c r="I54" s="2"/>
      <c r="J54" s="2"/>
    </row>
    <row r="55" spans="1:10" ht="15.75">
      <c r="A55" s="2"/>
      <c r="B55" s="2"/>
      <c r="C55" s="2"/>
      <c r="D55" s="79"/>
      <c r="E55" s="79"/>
      <c r="F55" s="84"/>
      <c r="G55" s="2"/>
      <c r="H55" s="2"/>
      <c r="I55" s="2"/>
      <c r="J55" s="2"/>
    </row>
  </sheetData>
  <sheetProtection/>
  <mergeCells count="28">
    <mergeCell ref="A5:F5"/>
    <mergeCell ref="E38:E39"/>
    <mergeCell ref="C11:C13"/>
    <mergeCell ref="C14:C15"/>
    <mergeCell ref="A6:F6"/>
    <mergeCell ref="C38:C39"/>
    <mergeCell ref="C45:C51"/>
    <mergeCell ref="C52:C54"/>
    <mergeCell ref="C16:C22"/>
    <mergeCell ref="C23:C29"/>
    <mergeCell ref="B41:B42"/>
    <mergeCell ref="D43:D44"/>
    <mergeCell ref="A41:A42"/>
    <mergeCell ref="F41:F42"/>
    <mergeCell ref="D41:D42"/>
    <mergeCell ref="E41:E42"/>
    <mergeCell ref="C40:C44"/>
    <mergeCell ref="E43:E44"/>
    <mergeCell ref="D38:D39"/>
    <mergeCell ref="E1:F1"/>
    <mergeCell ref="E2:F2"/>
    <mergeCell ref="A3:F3"/>
    <mergeCell ref="D8:F8"/>
    <mergeCell ref="A4:F4"/>
    <mergeCell ref="B8:B9"/>
    <mergeCell ref="A8:A9"/>
    <mergeCell ref="C8:C9"/>
    <mergeCell ref="C35:C37"/>
  </mergeCells>
  <printOptions/>
  <pageMargins left="0.7874015748031497" right="0.3937007874015748" top="0.5905511811023623" bottom="0.3937007874015748" header="0.5905511811023623" footer="0.5905511811023623"/>
  <pageSetup horizontalDpi="600" verticalDpi="600" orientation="landscape" paperSize="9" scale="84" r:id="rId1"/>
  <headerFooter alignWithMargins="0">
    <oddHeader>&amp;C&amp;Я</oddHeader>
  </headerFooter>
  <rowBreaks count="6" manualBreakCount="6">
    <brk id="13" max="5" man="1"/>
    <brk id="22" max="5" man="1"/>
    <brk id="29" max="5" man="1"/>
    <brk id="37" max="5" man="1"/>
    <brk id="44" max="5" man="1"/>
    <brk id="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zoomScalePageLayoutView="0" workbookViewId="0" topLeftCell="A1">
      <selection activeCell="A1" sqref="A1:K14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7" width="14.00390625" style="1" customWidth="1"/>
    <col min="8" max="10" width="13.625" style="1" customWidth="1"/>
    <col min="11" max="11" width="29.00390625" style="1" customWidth="1"/>
    <col min="12" max="16384" width="9.125" style="1" customWidth="1"/>
  </cols>
  <sheetData>
    <row r="1" spans="9:13" ht="69.75" customHeight="1">
      <c r="I1" s="335" t="s">
        <v>401</v>
      </c>
      <c r="J1" s="335"/>
      <c r="K1" s="335"/>
      <c r="M1" s="19"/>
    </row>
    <row r="2" ht="69" customHeight="1">
      <c r="K2" s="186"/>
    </row>
    <row r="3" spans="1:11" ht="16.5">
      <c r="A3" s="336" t="s">
        <v>16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32.25" customHeight="1">
      <c r="A4" s="337" t="s">
        <v>224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8.75">
      <c r="A5" s="339" t="s">
        <v>10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7" spans="1:18" ht="49.5" customHeight="1">
      <c r="A7" s="341" t="s">
        <v>9</v>
      </c>
      <c r="B7" s="326" t="s">
        <v>43</v>
      </c>
      <c r="C7" s="326" t="s">
        <v>48</v>
      </c>
      <c r="D7" s="333" t="s">
        <v>236</v>
      </c>
      <c r="E7" s="334"/>
      <c r="F7" s="334"/>
      <c r="G7" s="334"/>
      <c r="H7" s="334"/>
      <c r="I7" s="334"/>
      <c r="J7" s="334"/>
      <c r="K7" s="326" t="s">
        <v>26</v>
      </c>
      <c r="L7" s="2"/>
      <c r="M7" s="2"/>
      <c r="N7" s="2"/>
      <c r="O7" s="2"/>
      <c r="P7" s="2"/>
      <c r="Q7" s="2"/>
      <c r="R7" s="2"/>
    </row>
    <row r="8" spans="1:18" ht="63.75" customHeight="1">
      <c r="A8" s="341"/>
      <c r="B8" s="328"/>
      <c r="C8" s="328"/>
      <c r="D8" s="20" t="s">
        <v>28</v>
      </c>
      <c r="E8" s="20" t="s">
        <v>2</v>
      </c>
      <c r="F8" s="20" t="s">
        <v>3</v>
      </c>
      <c r="G8" s="20" t="s">
        <v>232</v>
      </c>
      <c r="H8" s="20" t="s">
        <v>233</v>
      </c>
      <c r="I8" s="20" t="s">
        <v>234</v>
      </c>
      <c r="J8" s="20" t="s">
        <v>235</v>
      </c>
      <c r="K8" s="328"/>
      <c r="L8" s="2"/>
      <c r="M8" s="2"/>
      <c r="N8" s="2"/>
      <c r="O8" s="2"/>
      <c r="P8" s="2"/>
      <c r="Q8" s="2"/>
      <c r="R8" s="2"/>
    </row>
    <row r="9" spans="1:18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"/>
      <c r="M9" s="2"/>
      <c r="N9" s="2"/>
      <c r="O9" s="2"/>
      <c r="P9" s="2"/>
      <c r="Q9" s="2"/>
      <c r="R9" s="2"/>
    </row>
    <row r="10" spans="1:18" ht="15.75">
      <c r="A10" s="4" t="s">
        <v>13</v>
      </c>
      <c r="B10" s="3" t="s">
        <v>65</v>
      </c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.75">
      <c r="A11" s="4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.75">
      <c r="A12" s="4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9.25" customHeight="1">
      <c r="A14" s="340" t="s">
        <v>49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2"/>
      <c r="M14" s="2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mergeCells count="10">
    <mergeCell ref="D7:J7"/>
    <mergeCell ref="I1:K1"/>
    <mergeCell ref="A3:K3"/>
    <mergeCell ref="A4:K4"/>
    <mergeCell ref="A5:K5"/>
    <mergeCell ref="A14:K14"/>
    <mergeCell ref="K7:K8"/>
    <mergeCell ref="A7:A8"/>
    <mergeCell ref="B7:B8"/>
    <mergeCell ref="C7:C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67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E9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3.125" style="1" customWidth="1"/>
    <col min="4" max="4" width="17.75390625" style="1" customWidth="1"/>
    <col min="5" max="5" width="23.00390625" style="1" customWidth="1"/>
    <col min="6" max="16384" width="9.125" style="1" customWidth="1"/>
  </cols>
  <sheetData>
    <row r="1" spans="4:5" ht="78.75" customHeight="1">
      <c r="D1" s="342" t="s">
        <v>402</v>
      </c>
      <c r="E1" s="343"/>
    </row>
    <row r="2" spans="4:5" ht="82.5" customHeight="1">
      <c r="D2" s="344"/>
      <c r="E2" s="345"/>
    </row>
    <row r="3" spans="1:5" ht="33" customHeight="1">
      <c r="A3" s="346" t="s">
        <v>19</v>
      </c>
      <c r="B3" s="346"/>
      <c r="C3" s="346"/>
      <c r="D3" s="346"/>
      <c r="E3" s="346"/>
    </row>
    <row r="4" spans="1:5" ht="36" customHeight="1">
      <c r="A4" s="337" t="s">
        <v>223</v>
      </c>
      <c r="B4" s="338"/>
      <c r="C4" s="338"/>
      <c r="D4" s="338"/>
      <c r="E4" s="338"/>
    </row>
    <row r="5" spans="1:5" ht="17.25" customHeight="1">
      <c r="A5" s="317" t="s">
        <v>66</v>
      </c>
      <c r="B5" s="317"/>
      <c r="C5" s="317"/>
      <c r="D5" s="317"/>
      <c r="E5" s="67"/>
    </row>
    <row r="6" spans="1:13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63">
      <c r="A7" s="5" t="s">
        <v>9</v>
      </c>
      <c r="B7" s="20" t="s">
        <v>50</v>
      </c>
      <c r="C7" s="5" t="s">
        <v>17</v>
      </c>
      <c r="D7" s="5" t="s">
        <v>55</v>
      </c>
      <c r="E7" s="5" t="s">
        <v>18</v>
      </c>
      <c r="F7" s="2"/>
      <c r="G7" s="2"/>
      <c r="H7" s="2"/>
      <c r="I7" s="2"/>
      <c r="J7" s="2"/>
      <c r="K7" s="2"/>
      <c r="L7" s="2"/>
      <c r="M7" s="2"/>
      <c r="N7" s="2"/>
    </row>
    <row r="8" spans="1:13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13</v>
      </c>
      <c r="B9" s="347" t="s">
        <v>145</v>
      </c>
      <c r="C9" s="348"/>
      <c r="D9" s="348"/>
      <c r="E9" s="349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7"/>
      <c r="B12" s="7"/>
      <c r="C12" s="7"/>
      <c r="D12" s="7"/>
      <c r="E12" s="7"/>
      <c r="F12" s="2"/>
      <c r="G12" s="2"/>
      <c r="H12" s="2"/>
      <c r="I12" s="2"/>
      <c r="J12" s="2"/>
      <c r="K12" s="2"/>
      <c r="L12" s="2"/>
      <c r="M12" s="2"/>
    </row>
    <row r="13" spans="1:13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6">
    <mergeCell ref="A5:D5"/>
    <mergeCell ref="D1:E1"/>
    <mergeCell ref="D2:E2"/>
    <mergeCell ref="A3:E3"/>
    <mergeCell ref="A4:E4"/>
    <mergeCell ref="B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115" zoomScaleSheetLayoutView="115" zoomScalePageLayoutView="0" workbookViewId="0" topLeftCell="A1">
      <selection activeCell="A1" sqref="A1:P11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0.875" style="1" customWidth="1"/>
    <col min="4" max="5" width="10.00390625" style="1" customWidth="1"/>
    <col min="6" max="8" width="9.625" style="1" customWidth="1"/>
    <col min="9" max="9" width="9.375" style="1" customWidth="1"/>
    <col min="10" max="10" width="10.875" style="1" customWidth="1"/>
    <col min="11" max="11" width="10.125" style="1" customWidth="1"/>
    <col min="12" max="12" width="9.875" style="1" customWidth="1"/>
    <col min="13" max="13" width="9.625" style="1" customWidth="1"/>
    <col min="14" max="16384" width="9.125" style="1" customWidth="1"/>
  </cols>
  <sheetData>
    <row r="1" spans="12:16" ht="108" customHeight="1">
      <c r="L1" s="95"/>
      <c r="M1" s="350" t="s">
        <v>403</v>
      </c>
      <c r="N1" s="350"/>
      <c r="O1" s="350"/>
      <c r="P1" s="350"/>
    </row>
    <row r="2" spans="11:14" ht="86.25" customHeight="1">
      <c r="K2" s="344"/>
      <c r="L2" s="344"/>
      <c r="M2" s="344"/>
      <c r="N2" s="344"/>
    </row>
    <row r="3" spans="1:13" ht="18.75">
      <c r="A3" s="351" t="s">
        <v>20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1:18" ht="18.75">
      <c r="A4" s="14"/>
      <c r="B4" s="21" t="s">
        <v>67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"/>
      <c r="O4" s="2"/>
      <c r="P4" s="2"/>
      <c r="Q4" s="2"/>
      <c r="R4" s="2"/>
    </row>
    <row r="5" spans="1:18" ht="34.5" customHeight="1">
      <c r="A5" s="352" t="s">
        <v>225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2"/>
      <c r="O5" s="2"/>
      <c r="P5" s="2"/>
      <c r="Q5" s="2"/>
      <c r="R5" s="2"/>
    </row>
    <row r="6" spans="1:18" ht="15.75" customHeight="1">
      <c r="A6" s="353" t="s">
        <v>10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2"/>
      <c r="O6" s="2"/>
      <c r="P6" s="2"/>
      <c r="Q6" s="2"/>
      <c r="R6" s="2"/>
    </row>
    <row r="7" spans="1:18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66" customHeight="1">
      <c r="A8" s="326" t="s">
        <v>9</v>
      </c>
      <c r="B8" s="326" t="s">
        <v>44</v>
      </c>
      <c r="C8" s="354" t="s">
        <v>27</v>
      </c>
      <c r="D8" s="355"/>
      <c r="E8" s="355"/>
      <c r="F8" s="355"/>
      <c r="G8" s="355"/>
      <c r="H8" s="355"/>
      <c r="I8" s="355"/>
      <c r="J8" s="318" t="s">
        <v>51</v>
      </c>
      <c r="K8" s="318"/>
      <c r="L8" s="318"/>
      <c r="M8" s="318"/>
      <c r="N8" s="318"/>
      <c r="O8" s="318"/>
      <c r="P8" s="318"/>
      <c r="Q8" s="2"/>
      <c r="R8" s="2"/>
    </row>
    <row r="9" spans="1:18" ht="72" customHeight="1">
      <c r="A9" s="328"/>
      <c r="B9" s="328"/>
      <c r="C9" s="23" t="s">
        <v>73</v>
      </c>
      <c r="D9" s="23" t="s">
        <v>68</v>
      </c>
      <c r="E9" s="23" t="s">
        <v>69</v>
      </c>
      <c r="F9" s="23" t="s">
        <v>70</v>
      </c>
      <c r="G9" s="23" t="s">
        <v>71</v>
      </c>
      <c r="H9" s="23" t="s">
        <v>72</v>
      </c>
      <c r="I9" s="23" t="s">
        <v>161</v>
      </c>
      <c r="J9" s="23" t="s">
        <v>73</v>
      </c>
      <c r="K9" s="23" t="s">
        <v>68</v>
      </c>
      <c r="L9" s="23" t="s">
        <v>69</v>
      </c>
      <c r="M9" s="23" t="s">
        <v>70</v>
      </c>
      <c r="N9" s="23" t="s">
        <v>71</v>
      </c>
      <c r="O9" s="23" t="s">
        <v>72</v>
      </c>
      <c r="P9" s="23" t="s">
        <v>161</v>
      </c>
      <c r="Q9" s="2"/>
      <c r="R9" s="2"/>
    </row>
    <row r="10" spans="1:18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2"/>
      <c r="R10" s="2"/>
    </row>
    <row r="11" spans="1:18" ht="15.75">
      <c r="A11" s="20" t="s">
        <v>13</v>
      </c>
      <c r="B11" s="5" t="s">
        <v>77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  <c r="P11" s="3"/>
      <c r="Q11" s="2"/>
      <c r="R11" s="2"/>
    </row>
    <row r="12" spans="1:18" ht="8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8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mergeCells count="9">
    <mergeCell ref="M1:P1"/>
    <mergeCell ref="J8:P8"/>
    <mergeCell ref="K2:N2"/>
    <mergeCell ref="A3:M3"/>
    <mergeCell ref="A5:M5"/>
    <mergeCell ref="A6:M6"/>
    <mergeCell ref="A8:A9"/>
    <mergeCell ref="B8:B9"/>
    <mergeCell ref="C8:I8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71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76"/>
  <sheetViews>
    <sheetView view="pageBreakPreview" zoomScaleSheetLayoutView="100" zoomScalePageLayoutView="0" workbookViewId="0" topLeftCell="A87">
      <selection activeCell="A1" sqref="A1:K277"/>
    </sheetView>
  </sheetViews>
  <sheetFormatPr defaultColWidth="7.625" defaultRowHeight="12.75"/>
  <cols>
    <col min="1" max="1" width="5.875" style="1" customWidth="1"/>
    <col min="2" max="2" width="23.00390625" style="1" customWidth="1"/>
    <col min="3" max="3" width="26.75390625" style="164" customWidth="1"/>
    <col min="4" max="4" width="42.625" style="1" customWidth="1"/>
    <col min="5" max="5" width="13.75390625" style="1" customWidth="1"/>
    <col min="6" max="6" width="14.25390625" style="1" customWidth="1"/>
    <col min="7" max="7" width="14.25390625" style="41" customWidth="1"/>
    <col min="8" max="8" width="15.375" style="41" customWidth="1"/>
    <col min="9" max="9" width="15.625" style="41" customWidth="1"/>
    <col min="10" max="10" width="15.375" style="41" customWidth="1"/>
    <col min="11" max="11" width="14.375" style="41" customWidth="1"/>
    <col min="12" max="12" width="33.875" style="1" customWidth="1"/>
    <col min="13" max="16384" width="7.625" style="1" customWidth="1"/>
  </cols>
  <sheetData>
    <row r="1" spans="1:11" ht="93" customHeight="1">
      <c r="A1" s="41"/>
      <c r="B1" s="41"/>
      <c r="C1" s="162"/>
      <c r="D1" s="41"/>
      <c r="E1" s="41"/>
      <c r="F1" s="41"/>
      <c r="H1" s="304" t="s">
        <v>404</v>
      </c>
      <c r="I1" s="304"/>
      <c r="J1" s="304"/>
      <c r="K1" s="304"/>
    </row>
    <row r="2" spans="1:11" ht="96.75" customHeight="1">
      <c r="A2" s="41"/>
      <c r="B2" s="41"/>
      <c r="C2" s="162"/>
      <c r="D2" s="41"/>
      <c r="E2" s="41"/>
      <c r="F2" s="41"/>
      <c r="H2" s="374"/>
      <c r="I2" s="375"/>
      <c r="J2" s="375"/>
      <c r="K2" s="375"/>
    </row>
    <row r="3" spans="1:11" ht="37.5" customHeight="1">
      <c r="A3" s="304" t="s">
        <v>52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33" customHeight="1">
      <c r="A4" s="384" t="s">
        <v>223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</row>
    <row r="5" spans="1:11" ht="18.75">
      <c r="A5" s="383" t="s">
        <v>10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</row>
    <row r="6" spans="1:6" ht="11.25" customHeight="1">
      <c r="A6" s="41"/>
      <c r="B6" s="41"/>
      <c r="C6" s="162"/>
      <c r="D6" s="41"/>
      <c r="E6" s="41"/>
      <c r="F6" s="41"/>
    </row>
    <row r="7" spans="1:11" ht="15.75">
      <c r="A7" s="362" t="s">
        <v>9</v>
      </c>
      <c r="B7" s="362" t="s">
        <v>61</v>
      </c>
      <c r="C7" s="362" t="s">
        <v>62</v>
      </c>
      <c r="D7" s="362" t="s">
        <v>7</v>
      </c>
      <c r="E7" s="392" t="s">
        <v>1</v>
      </c>
      <c r="F7" s="393"/>
      <c r="G7" s="393"/>
      <c r="H7" s="393"/>
      <c r="I7" s="393"/>
      <c r="J7" s="393"/>
      <c r="K7" s="393"/>
    </row>
    <row r="8" spans="1:11" ht="129" customHeight="1">
      <c r="A8" s="364"/>
      <c r="B8" s="386"/>
      <c r="C8" s="364"/>
      <c r="D8" s="364"/>
      <c r="E8" s="42" t="s">
        <v>73</v>
      </c>
      <c r="F8" s="42" t="s">
        <v>68</v>
      </c>
      <c r="G8" s="42" t="s">
        <v>69</v>
      </c>
      <c r="H8" s="42" t="s">
        <v>70</v>
      </c>
      <c r="I8" s="42" t="s">
        <v>71</v>
      </c>
      <c r="J8" s="42" t="s">
        <v>72</v>
      </c>
      <c r="K8" s="42" t="s">
        <v>161</v>
      </c>
    </row>
    <row r="9" spans="1:11" ht="15.75">
      <c r="A9" s="124">
        <v>1</v>
      </c>
      <c r="B9" s="43">
        <v>2</v>
      </c>
      <c r="C9" s="155">
        <v>3</v>
      </c>
      <c r="D9" s="44">
        <v>4</v>
      </c>
      <c r="E9" s="44">
        <v>5</v>
      </c>
      <c r="F9" s="44">
        <v>6</v>
      </c>
      <c r="G9" s="91">
        <v>7</v>
      </c>
      <c r="H9" s="91">
        <v>8</v>
      </c>
      <c r="I9" s="91">
        <v>9</v>
      </c>
      <c r="J9" s="182">
        <v>10</v>
      </c>
      <c r="K9" s="182">
        <v>11</v>
      </c>
    </row>
    <row r="10" spans="1:12" ht="15.75" customHeight="1">
      <c r="A10" s="359" t="s">
        <v>13</v>
      </c>
      <c r="B10" s="380" t="s">
        <v>237</v>
      </c>
      <c r="C10" s="394" t="s">
        <v>74</v>
      </c>
      <c r="D10" s="45" t="s">
        <v>75</v>
      </c>
      <c r="E10" s="30">
        <v>15246.444</v>
      </c>
      <c r="F10" s="30">
        <v>16222.90876</v>
      </c>
      <c r="G10" s="30">
        <v>24566.32899</v>
      </c>
      <c r="H10" s="30">
        <v>32073.815</v>
      </c>
      <c r="I10" s="30">
        <v>116269.13231</v>
      </c>
      <c r="J10" s="30">
        <f>J13</f>
        <v>68686.7307</v>
      </c>
      <c r="K10" s="30">
        <f>K13</f>
        <v>73489.38555</v>
      </c>
      <c r="L10" s="70">
        <f>SUM(E10:K10)</f>
        <v>346554.74531</v>
      </c>
    </row>
    <row r="11" spans="1:11" ht="48" customHeight="1">
      <c r="A11" s="360"/>
      <c r="B11" s="381"/>
      <c r="C11" s="395"/>
      <c r="D11" s="46" t="s">
        <v>4</v>
      </c>
      <c r="E11" s="32">
        <v>0</v>
      </c>
      <c r="F11" s="32">
        <v>0</v>
      </c>
      <c r="G11" s="32">
        <v>6420.93863</v>
      </c>
      <c r="H11" s="32">
        <v>0</v>
      </c>
      <c r="I11" s="34">
        <v>0</v>
      </c>
      <c r="J11" s="34">
        <v>0</v>
      </c>
      <c r="K11" s="34">
        <v>0</v>
      </c>
    </row>
    <row r="12" spans="1:11" ht="30.75" customHeight="1">
      <c r="A12" s="360"/>
      <c r="B12" s="381"/>
      <c r="C12" s="395"/>
      <c r="D12" s="46" t="s">
        <v>5</v>
      </c>
      <c r="E12" s="32">
        <v>0</v>
      </c>
      <c r="F12" s="32">
        <v>0</v>
      </c>
      <c r="G12" s="32">
        <v>1315.13407</v>
      </c>
      <c r="H12" s="32">
        <v>0</v>
      </c>
      <c r="I12" s="34">
        <v>0</v>
      </c>
      <c r="J12" s="34">
        <v>0</v>
      </c>
      <c r="K12" s="34">
        <v>0</v>
      </c>
    </row>
    <row r="13" spans="1:12" ht="21.75" customHeight="1">
      <c r="A13" s="360"/>
      <c r="B13" s="381"/>
      <c r="C13" s="395"/>
      <c r="D13" s="46" t="s">
        <v>53</v>
      </c>
      <c r="E13" s="32">
        <f>E10</f>
        <v>15246.444</v>
      </c>
      <c r="F13" s="32">
        <f>F10</f>
        <v>16222.90876</v>
      </c>
      <c r="G13" s="32">
        <v>16813.25629</v>
      </c>
      <c r="H13" s="32">
        <f>H15+H30+H40+H100+H170</f>
        <v>32073.815</v>
      </c>
      <c r="I13" s="32">
        <f>I15+I30+I40+I100+I170</f>
        <v>116269.13231</v>
      </c>
      <c r="J13" s="32">
        <f>J15+J30+J40+J100+J170+J195+J205</f>
        <v>68686.7307</v>
      </c>
      <c r="K13" s="32">
        <f>K15+K30+K40+K100+K170+K195+K205</f>
        <v>73489.38555</v>
      </c>
      <c r="L13" s="71"/>
    </row>
    <row r="14" spans="1:11" ht="58.5" customHeight="1">
      <c r="A14" s="361"/>
      <c r="B14" s="382"/>
      <c r="C14" s="396"/>
      <c r="D14" s="68" t="s">
        <v>6</v>
      </c>
      <c r="E14" s="32">
        <v>0</v>
      </c>
      <c r="F14" s="32">
        <v>0</v>
      </c>
      <c r="G14" s="32">
        <v>0</v>
      </c>
      <c r="H14" s="32">
        <v>0</v>
      </c>
      <c r="I14" s="34">
        <v>0</v>
      </c>
      <c r="J14" s="34">
        <v>0</v>
      </c>
      <c r="K14" s="34">
        <v>0</v>
      </c>
    </row>
    <row r="15" spans="1:11" ht="19.5" customHeight="1">
      <c r="A15" s="366" t="s">
        <v>14</v>
      </c>
      <c r="B15" s="376" t="s">
        <v>160</v>
      </c>
      <c r="C15" s="322" t="s">
        <v>76</v>
      </c>
      <c r="D15" s="49" t="s">
        <v>79</v>
      </c>
      <c r="E15" s="152">
        <v>1145.635</v>
      </c>
      <c r="F15" s="152">
        <v>1566.7</v>
      </c>
      <c r="G15" s="152">
        <v>1818</v>
      </c>
      <c r="H15" s="152">
        <v>1406.344</v>
      </c>
      <c r="I15" s="152">
        <v>2200</v>
      </c>
      <c r="J15" s="153">
        <f>J18</f>
        <v>650</v>
      </c>
      <c r="K15" s="153">
        <f>K18</f>
        <v>1000</v>
      </c>
    </row>
    <row r="16" spans="1:11" ht="47.25" customHeight="1">
      <c r="A16" s="366"/>
      <c r="B16" s="376"/>
      <c r="C16" s="322"/>
      <c r="D16" s="49" t="s">
        <v>4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75">
        <v>0</v>
      </c>
      <c r="K16" s="75">
        <v>0</v>
      </c>
    </row>
    <row r="17" spans="1:11" ht="36" customHeight="1">
      <c r="A17" s="366"/>
      <c r="B17" s="376"/>
      <c r="C17" s="322"/>
      <c r="D17" s="49" t="s">
        <v>5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75">
        <v>0</v>
      </c>
      <c r="K17" s="75">
        <v>0</v>
      </c>
    </row>
    <row r="18" spans="1:12" ht="28.5" customHeight="1">
      <c r="A18" s="366"/>
      <c r="B18" s="376"/>
      <c r="C18" s="322"/>
      <c r="D18" s="49" t="s">
        <v>53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650</v>
      </c>
      <c r="K18" s="40">
        <v>1000</v>
      </c>
      <c r="L18" s="72"/>
    </row>
    <row r="19" spans="1:11" ht="19.5" customHeight="1">
      <c r="A19" s="366"/>
      <c r="B19" s="376"/>
      <c r="C19" s="322"/>
      <c r="D19" s="68" t="s">
        <v>6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75">
        <v>0</v>
      </c>
      <c r="K19" s="75">
        <v>0</v>
      </c>
    </row>
    <row r="20" spans="1:11" ht="25.5" customHeight="1">
      <c r="A20" s="366" t="s">
        <v>85</v>
      </c>
      <c r="B20" s="390" t="s">
        <v>475</v>
      </c>
      <c r="C20" s="322"/>
      <c r="D20" s="49" t="s">
        <v>79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</row>
    <row r="21" spans="1:11" ht="52.5" customHeight="1">
      <c r="A21" s="366"/>
      <c r="B21" s="390"/>
      <c r="C21" s="322"/>
      <c r="D21" s="49" t="s">
        <v>4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75">
        <v>0</v>
      </c>
      <c r="K21" s="75">
        <v>0</v>
      </c>
    </row>
    <row r="22" spans="1:11" ht="36.75" customHeight="1">
      <c r="A22" s="366"/>
      <c r="B22" s="390"/>
      <c r="C22" s="322"/>
      <c r="D22" s="49" t="s">
        <v>5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173">
        <v>0</v>
      </c>
      <c r="K22" s="173">
        <v>0</v>
      </c>
    </row>
    <row r="23" spans="1:11" ht="36" customHeight="1">
      <c r="A23" s="366"/>
      <c r="B23" s="390"/>
      <c r="C23" s="322"/>
      <c r="D23" s="49" t="s">
        <v>53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173">
        <v>0</v>
      </c>
      <c r="K23" s="173">
        <v>0</v>
      </c>
    </row>
    <row r="24" spans="1:11" ht="58.5" customHeight="1">
      <c r="A24" s="366"/>
      <c r="B24" s="390"/>
      <c r="C24" s="322"/>
      <c r="D24" s="68" t="s">
        <v>6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75">
        <v>0</v>
      </c>
      <c r="K24" s="75">
        <v>0</v>
      </c>
    </row>
    <row r="25" spans="1:11" ht="27" customHeight="1">
      <c r="A25" s="391" t="s">
        <v>86</v>
      </c>
      <c r="B25" s="389" t="s">
        <v>502</v>
      </c>
      <c r="C25" s="322"/>
      <c r="D25" s="49" t="s">
        <v>79</v>
      </c>
      <c r="E25" s="32">
        <v>0</v>
      </c>
      <c r="F25" s="32">
        <v>0</v>
      </c>
      <c r="G25" s="31">
        <v>0</v>
      </c>
      <c r="H25" s="31">
        <v>0</v>
      </c>
      <c r="I25" s="31">
        <v>0</v>
      </c>
      <c r="J25" s="31">
        <v>650</v>
      </c>
      <c r="K25" s="31">
        <f>K28</f>
        <v>1000</v>
      </c>
    </row>
    <row r="26" spans="1:11" ht="43.5" customHeight="1">
      <c r="A26" s="366"/>
      <c r="B26" s="389"/>
      <c r="C26" s="322"/>
      <c r="D26" s="49" t="s">
        <v>4</v>
      </c>
      <c r="E26" s="32">
        <v>0</v>
      </c>
      <c r="F26" s="32">
        <v>0</v>
      </c>
      <c r="G26" s="31">
        <v>0</v>
      </c>
      <c r="H26" s="31">
        <v>0</v>
      </c>
      <c r="I26" s="31">
        <v>0</v>
      </c>
      <c r="J26" s="75">
        <v>0</v>
      </c>
      <c r="K26" s="75">
        <v>0</v>
      </c>
    </row>
    <row r="27" spans="1:11" ht="30" customHeight="1">
      <c r="A27" s="366"/>
      <c r="B27" s="389"/>
      <c r="C27" s="322"/>
      <c r="D27" s="49" t="s">
        <v>5</v>
      </c>
      <c r="E27" s="32">
        <v>0</v>
      </c>
      <c r="F27" s="32">
        <v>0</v>
      </c>
      <c r="G27" s="31">
        <v>0</v>
      </c>
      <c r="H27" s="31">
        <v>0</v>
      </c>
      <c r="I27" s="31">
        <v>0</v>
      </c>
      <c r="J27" s="75">
        <v>0</v>
      </c>
      <c r="K27" s="75">
        <v>0</v>
      </c>
    </row>
    <row r="28" spans="1:11" ht="25.5" customHeight="1">
      <c r="A28" s="366"/>
      <c r="B28" s="389"/>
      <c r="C28" s="322"/>
      <c r="D28" s="49" t="s">
        <v>53</v>
      </c>
      <c r="E28" s="32">
        <v>0</v>
      </c>
      <c r="F28" s="32">
        <v>0</v>
      </c>
      <c r="G28" s="31">
        <v>0</v>
      </c>
      <c r="H28" s="31">
        <v>0</v>
      </c>
      <c r="I28" s="31">
        <v>0</v>
      </c>
      <c r="J28" s="31">
        <v>650</v>
      </c>
      <c r="K28" s="31">
        <v>1000</v>
      </c>
    </row>
    <row r="29" spans="1:11" ht="33.75" customHeight="1">
      <c r="A29" s="366"/>
      <c r="B29" s="389"/>
      <c r="C29" s="322"/>
      <c r="D29" s="68" t="s">
        <v>6</v>
      </c>
      <c r="E29" s="32">
        <v>0</v>
      </c>
      <c r="F29" s="32">
        <v>0</v>
      </c>
      <c r="G29" s="31">
        <v>0</v>
      </c>
      <c r="H29" s="31">
        <v>0</v>
      </c>
      <c r="I29" s="31">
        <v>0</v>
      </c>
      <c r="J29" s="75">
        <v>0</v>
      </c>
      <c r="K29" s="75">
        <v>0</v>
      </c>
    </row>
    <row r="30" spans="1:11" ht="15.75" customHeight="1">
      <c r="A30" s="366" t="s">
        <v>15</v>
      </c>
      <c r="B30" s="376" t="s">
        <v>275</v>
      </c>
      <c r="C30" s="322" t="s">
        <v>76</v>
      </c>
      <c r="D30" s="68" t="s">
        <v>0</v>
      </c>
      <c r="E30" s="50">
        <v>2804.35</v>
      </c>
      <c r="F30" s="50">
        <v>2420.4168</v>
      </c>
      <c r="G30" s="50">
        <v>1990.7258</v>
      </c>
      <c r="H30" s="50">
        <v>2358.47099</v>
      </c>
      <c r="I30" s="50">
        <v>1839.1857</v>
      </c>
      <c r="J30" s="50">
        <f>J33</f>
        <v>130</v>
      </c>
      <c r="K30" s="50">
        <f>K33</f>
        <v>351.5625</v>
      </c>
    </row>
    <row r="31" spans="1:11" ht="46.5" customHeight="1">
      <c r="A31" s="366"/>
      <c r="B31" s="376"/>
      <c r="C31" s="322"/>
      <c r="D31" s="68" t="s">
        <v>4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3">
        <v>0</v>
      </c>
    </row>
    <row r="32" spans="1:11" ht="30.75" customHeight="1">
      <c r="A32" s="366"/>
      <c r="B32" s="376"/>
      <c r="C32" s="322"/>
      <c r="D32" s="68" t="s">
        <v>5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3">
        <v>0</v>
      </c>
    </row>
    <row r="33" spans="1:12" ht="17.25" customHeight="1">
      <c r="A33" s="366"/>
      <c r="B33" s="376"/>
      <c r="C33" s="322"/>
      <c r="D33" s="68" t="s">
        <v>53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130</v>
      </c>
      <c r="K33" s="52">
        <f>K38</f>
        <v>351.5625</v>
      </c>
      <c r="L33" s="72"/>
    </row>
    <row r="34" spans="1:11" ht="18.75" customHeight="1">
      <c r="A34" s="366"/>
      <c r="B34" s="376"/>
      <c r="C34" s="322"/>
      <c r="D34" s="68" t="s">
        <v>6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3">
        <v>0</v>
      </c>
    </row>
    <row r="35" spans="1:11" ht="29.25" customHeight="1">
      <c r="A35" s="366" t="s">
        <v>106</v>
      </c>
      <c r="B35" s="390" t="s">
        <v>453</v>
      </c>
      <c r="C35" s="322"/>
      <c r="D35" s="47" t="s">
        <v>89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f>J38</f>
        <v>130</v>
      </c>
      <c r="K35" s="50">
        <f>K38</f>
        <v>351.5625</v>
      </c>
    </row>
    <row r="36" spans="1:11" ht="29.25" customHeight="1">
      <c r="A36" s="366"/>
      <c r="B36" s="390"/>
      <c r="C36" s="322"/>
      <c r="D36" s="47" t="s">
        <v>4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3">
        <v>0</v>
      </c>
    </row>
    <row r="37" spans="1:11" ht="37.5" customHeight="1">
      <c r="A37" s="366"/>
      <c r="B37" s="390"/>
      <c r="C37" s="322"/>
      <c r="D37" s="48" t="s">
        <v>5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3">
        <v>0</v>
      </c>
    </row>
    <row r="38" spans="1:11" ht="29.25" customHeight="1">
      <c r="A38" s="366"/>
      <c r="B38" s="390"/>
      <c r="C38" s="322"/>
      <c r="D38" s="47" t="s">
        <v>53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130</v>
      </c>
      <c r="K38" s="52">
        <v>351.5625</v>
      </c>
    </row>
    <row r="39" spans="1:11" ht="80.25" customHeight="1">
      <c r="A39" s="366"/>
      <c r="B39" s="390"/>
      <c r="C39" s="322"/>
      <c r="D39" s="47" t="s">
        <v>6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5">
        <v>0</v>
      </c>
    </row>
    <row r="40" spans="1:12" ht="15.75" customHeight="1">
      <c r="A40" s="366" t="s">
        <v>78</v>
      </c>
      <c r="B40" s="377" t="s">
        <v>289</v>
      </c>
      <c r="C40" s="322" t="s">
        <v>80</v>
      </c>
      <c r="D40" s="68" t="s">
        <v>89</v>
      </c>
      <c r="E40" s="50">
        <v>866.999</v>
      </c>
      <c r="F40" s="50">
        <v>189</v>
      </c>
      <c r="G40" s="50">
        <v>3733.68726</v>
      </c>
      <c r="H40" s="50">
        <v>14249</v>
      </c>
      <c r="I40" s="50">
        <v>92991.57294</v>
      </c>
      <c r="J40" s="51">
        <f>J43</f>
        <v>5715.17484</v>
      </c>
      <c r="K40" s="51">
        <f>K50+K55+K60+K65+K70+K75+K80+K85+K90+K95</f>
        <v>1720.389</v>
      </c>
      <c r="L40" s="73"/>
    </row>
    <row r="41" spans="1:11" ht="32.25" customHeight="1">
      <c r="A41" s="366"/>
      <c r="B41" s="377"/>
      <c r="C41" s="322"/>
      <c r="D41" s="68" t="s">
        <v>4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40">
        <v>0</v>
      </c>
      <c r="K41" s="40">
        <v>0</v>
      </c>
    </row>
    <row r="42" spans="1:11" ht="32.25" customHeight="1">
      <c r="A42" s="366"/>
      <c r="B42" s="377"/>
      <c r="C42" s="322"/>
      <c r="D42" s="68" t="s">
        <v>5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40">
        <v>0</v>
      </c>
      <c r="K42" s="40">
        <v>0</v>
      </c>
    </row>
    <row r="43" spans="1:11" ht="18" customHeight="1">
      <c r="A43" s="366"/>
      <c r="B43" s="377"/>
      <c r="C43" s="322"/>
      <c r="D43" s="68" t="s">
        <v>53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40">
        <f>J75+J80+J90+J95</f>
        <v>5715.17484</v>
      </c>
      <c r="K43" s="40">
        <v>1720</v>
      </c>
    </row>
    <row r="44" spans="1:11" ht="51.75" customHeight="1">
      <c r="A44" s="366"/>
      <c r="B44" s="377"/>
      <c r="C44" s="322"/>
      <c r="D44" s="68" t="s">
        <v>6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40">
        <v>0</v>
      </c>
      <c r="K44" s="40">
        <v>0</v>
      </c>
    </row>
    <row r="45" spans="1:11" ht="17.25" customHeight="1" hidden="1">
      <c r="A45" s="366"/>
      <c r="B45" s="379"/>
      <c r="C45" s="322"/>
      <c r="D45" s="68"/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40">
        <v>0</v>
      </c>
      <c r="K45" s="40">
        <v>0</v>
      </c>
    </row>
    <row r="46" spans="1:11" ht="17.25" customHeight="1" hidden="1">
      <c r="A46" s="366"/>
      <c r="B46" s="379"/>
      <c r="C46" s="322"/>
      <c r="D46" s="68"/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40">
        <v>0</v>
      </c>
      <c r="K46" s="40">
        <v>0</v>
      </c>
    </row>
    <row r="47" spans="1:11" ht="17.25" customHeight="1" hidden="1">
      <c r="A47" s="366"/>
      <c r="B47" s="379"/>
      <c r="C47" s="322"/>
      <c r="D47" s="68"/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40">
        <v>0</v>
      </c>
      <c r="K47" s="40">
        <v>0</v>
      </c>
    </row>
    <row r="48" spans="1:11" ht="17.25" customHeight="1" hidden="1">
      <c r="A48" s="366"/>
      <c r="B48" s="379"/>
      <c r="C48" s="322"/>
      <c r="D48" s="68"/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40">
        <v>0</v>
      </c>
      <c r="K48" s="40">
        <v>0</v>
      </c>
    </row>
    <row r="49" spans="1:12" ht="68.25" customHeight="1" hidden="1">
      <c r="A49" s="366"/>
      <c r="B49" s="379"/>
      <c r="C49" s="322"/>
      <c r="D49" s="68"/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40">
        <v>0</v>
      </c>
      <c r="K49" s="40">
        <v>0</v>
      </c>
      <c r="L49" s="69"/>
    </row>
    <row r="50" spans="1:11" ht="42" customHeight="1">
      <c r="A50" s="366" t="s">
        <v>110</v>
      </c>
      <c r="B50" s="390" t="s">
        <v>426</v>
      </c>
      <c r="C50" s="322"/>
      <c r="D50" s="68" t="s">
        <v>89</v>
      </c>
      <c r="E50" s="172">
        <v>0</v>
      </c>
      <c r="F50" s="172">
        <v>0</v>
      </c>
      <c r="G50" s="172">
        <v>0</v>
      </c>
      <c r="H50" s="172">
        <v>0</v>
      </c>
      <c r="I50" s="172">
        <v>0</v>
      </c>
      <c r="J50" s="152">
        <v>0</v>
      </c>
      <c r="K50" s="152">
        <f>K53</f>
        <v>470</v>
      </c>
    </row>
    <row r="51" spans="1:11" ht="46.5" customHeight="1">
      <c r="A51" s="366"/>
      <c r="B51" s="390"/>
      <c r="C51" s="322"/>
      <c r="D51" s="68" t="s">
        <v>4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4">
        <v>0</v>
      </c>
    </row>
    <row r="52" spans="1:11" ht="42" customHeight="1">
      <c r="A52" s="366"/>
      <c r="B52" s="390"/>
      <c r="C52" s="322"/>
      <c r="D52" s="68" t="s">
        <v>5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4">
        <v>0</v>
      </c>
    </row>
    <row r="53" spans="1:11" ht="42" customHeight="1">
      <c r="A53" s="366"/>
      <c r="B53" s="390"/>
      <c r="C53" s="322"/>
      <c r="D53" s="68" t="s">
        <v>53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4">
        <v>470</v>
      </c>
    </row>
    <row r="54" spans="1:11" ht="42" customHeight="1">
      <c r="A54" s="366"/>
      <c r="B54" s="390"/>
      <c r="C54" s="322"/>
      <c r="D54" s="68" t="s">
        <v>6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4">
        <v>0</v>
      </c>
    </row>
    <row r="55" spans="1:11" ht="17.25" customHeight="1">
      <c r="A55" s="366" t="s">
        <v>111</v>
      </c>
      <c r="B55" s="389" t="s">
        <v>415</v>
      </c>
      <c r="C55" s="322"/>
      <c r="D55" s="68" t="s">
        <v>89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3">
        <f>K58</f>
        <v>1250.389</v>
      </c>
    </row>
    <row r="56" spans="1:11" ht="33" customHeight="1">
      <c r="A56" s="366"/>
      <c r="B56" s="389"/>
      <c r="C56" s="322"/>
      <c r="D56" s="68" t="s">
        <v>4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4">
        <v>0</v>
      </c>
    </row>
    <row r="57" spans="1:11" ht="35.25" customHeight="1">
      <c r="A57" s="366"/>
      <c r="B57" s="389"/>
      <c r="C57" s="322"/>
      <c r="D57" s="68" t="s">
        <v>5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4">
        <v>0</v>
      </c>
    </row>
    <row r="58" spans="1:11" ht="17.25" customHeight="1">
      <c r="A58" s="366"/>
      <c r="B58" s="389"/>
      <c r="C58" s="322"/>
      <c r="D58" s="68" t="s">
        <v>53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4">
        <v>1250.389</v>
      </c>
    </row>
    <row r="59" spans="1:11" ht="28.5" customHeight="1">
      <c r="A59" s="366"/>
      <c r="B59" s="389"/>
      <c r="C59" s="322"/>
      <c r="D59" s="68" t="s">
        <v>6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4">
        <v>0</v>
      </c>
    </row>
    <row r="60" spans="1:11" ht="17.25" customHeight="1">
      <c r="A60" s="366" t="s">
        <v>112</v>
      </c>
      <c r="B60" s="389" t="s">
        <v>165</v>
      </c>
      <c r="C60" s="322" t="s">
        <v>80</v>
      </c>
      <c r="D60" s="68" t="s">
        <v>89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3">
        <v>0</v>
      </c>
    </row>
    <row r="61" spans="1:11" ht="17.25" customHeight="1">
      <c r="A61" s="366"/>
      <c r="B61" s="389"/>
      <c r="C61" s="322"/>
      <c r="D61" s="68" t="s">
        <v>4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4">
        <v>0</v>
      </c>
    </row>
    <row r="62" spans="1:11" ht="17.25" customHeight="1">
      <c r="A62" s="366"/>
      <c r="B62" s="389"/>
      <c r="C62" s="322"/>
      <c r="D62" s="68" t="s">
        <v>5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4">
        <v>0</v>
      </c>
    </row>
    <row r="63" spans="1:11" ht="17.25" customHeight="1">
      <c r="A63" s="366"/>
      <c r="B63" s="389"/>
      <c r="C63" s="322"/>
      <c r="D63" s="68" t="s">
        <v>53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4">
        <v>0</v>
      </c>
    </row>
    <row r="64" spans="1:11" ht="17.25" customHeight="1">
      <c r="A64" s="366"/>
      <c r="B64" s="389"/>
      <c r="C64" s="322"/>
      <c r="D64" s="68" t="s">
        <v>6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4">
        <v>0</v>
      </c>
    </row>
    <row r="65" spans="1:11" ht="17.25" customHeight="1">
      <c r="A65" s="360" t="s">
        <v>113</v>
      </c>
      <c r="B65" s="372" t="s">
        <v>180</v>
      </c>
      <c r="C65" s="322"/>
      <c r="D65" s="48" t="s">
        <v>89</v>
      </c>
      <c r="E65" s="170">
        <v>0</v>
      </c>
      <c r="F65" s="170">
        <v>0</v>
      </c>
      <c r="G65" s="170">
        <v>0</v>
      </c>
      <c r="H65" s="170">
        <v>0</v>
      </c>
      <c r="I65" s="170">
        <v>0</v>
      </c>
      <c r="J65" s="170">
        <v>0</v>
      </c>
      <c r="K65" s="171">
        <v>0</v>
      </c>
    </row>
    <row r="66" spans="1:11" ht="17.25" customHeight="1">
      <c r="A66" s="360"/>
      <c r="B66" s="372"/>
      <c r="C66" s="322"/>
      <c r="D66" s="47" t="s">
        <v>4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4">
        <v>0</v>
      </c>
    </row>
    <row r="67" spans="1:11" ht="17.25" customHeight="1">
      <c r="A67" s="360"/>
      <c r="B67" s="372"/>
      <c r="C67" s="322"/>
      <c r="D67" s="48" t="s">
        <v>5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4">
        <v>0</v>
      </c>
    </row>
    <row r="68" spans="1:11" ht="17.25" customHeight="1">
      <c r="A68" s="360"/>
      <c r="B68" s="372"/>
      <c r="C68" s="322"/>
      <c r="D68" s="47" t="s">
        <v>53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4">
        <v>0</v>
      </c>
    </row>
    <row r="69" spans="1:11" ht="17.25" customHeight="1">
      <c r="A69" s="361"/>
      <c r="B69" s="373"/>
      <c r="C69" s="322"/>
      <c r="D69" s="47" t="s">
        <v>6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4">
        <v>0</v>
      </c>
    </row>
    <row r="70" spans="1:11" ht="17.25" customHeight="1">
      <c r="A70" s="359" t="s">
        <v>114</v>
      </c>
      <c r="B70" s="371" t="s">
        <v>183</v>
      </c>
      <c r="C70" s="322"/>
      <c r="D70" s="47" t="s">
        <v>89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3">
        <v>0</v>
      </c>
    </row>
    <row r="71" spans="1:11" ht="17.25" customHeight="1">
      <c r="A71" s="360"/>
      <c r="B71" s="372"/>
      <c r="C71" s="322"/>
      <c r="D71" s="47" t="s">
        <v>4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4">
        <v>0</v>
      </c>
    </row>
    <row r="72" spans="1:11" ht="17.25" customHeight="1">
      <c r="A72" s="360"/>
      <c r="B72" s="372"/>
      <c r="C72" s="322"/>
      <c r="D72" s="48" t="s">
        <v>5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4">
        <v>0</v>
      </c>
    </row>
    <row r="73" spans="1:11" ht="17.25" customHeight="1">
      <c r="A73" s="360"/>
      <c r="B73" s="372"/>
      <c r="C73" s="322"/>
      <c r="D73" s="47" t="s">
        <v>53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4">
        <v>0</v>
      </c>
    </row>
    <row r="74" spans="1:11" ht="17.25" customHeight="1">
      <c r="A74" s="361"/>
      <c r="B74" s="373"/>
      <c r="C74" s="322"/>
      <c r="D74" s="47" t="s">
        <v>6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4">
        <v>0</v>
      </c>
    </row>
    <row r="75" spans="1:11" ht="17.25" customHeight="1">
      <c r="A75" s="359" t="s">
        <v>310</v>
      </c>
      <c r="B75" s="371" t="s">
        <v>364</v>
      </c>
      <c r="C75" s="322"/>
      <c r="D75" s="47" t="s">
        <v>89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f>J78</f>
        <v>1952.15</v>
      </c>
      <c r="K75" s="33">
        <v>0</v>
      </c>
    </row>
    <row r="76" spans="1:11" ht="17.25" customHeight="1">
      <c r="A76" s="360"/>
      <c r="B76" s="372"/>
      <c r="C76" s="322"/>
      <c r="D76" s="47" t="s">
        <v>4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4">
        <v>0</v>
      </c>
    </row>
    <row r="77" spans="1:11" ht="17.25" customHeight="1">
      <c r="A77" s="360"/>
      <c r="B77" s="372"/>
      <c r="C77" s="322"/>
      <c r="D77" s="48" t="s">
        <v>5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4">
        <v>0</v>
      </c>
    </row>
    <row r="78" spans="1:11" ht="17.25" customHeight="1">
      <c r="A78" s="360"/>
      <c r="B78" s="372"/>
      <c r="C78" s="322"/>
      <c r="D78" s="47" t="s">
        <v>53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1952.15</v>
      </c>
      <c r="K78" s="34">
        <v>0</v>
      </c>
    </row>
    <row r="79" spans="1:11" ht="25.5" customHeight="1">
      <c r="A79" s="361"/>
      <c r="B79" s="373"/>
      <c r="C79" s="322"/>
      <c r="D79" s="47" t="s">
        <v>6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4">
        <v>0</v>
      </c>
    </row>
    <row r="80" spans="1:11" ht="17.25" customHeight="1">
      <c r="A80" s="359" t="s">
        <v>311</v>
      </c>
      <c r="B80" s="371" t="s">
        <v>365</v>
      </c>
      <c r="C80" s="322"/>
      <c r="D80" s="47" t="s">
        <v>89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f>J83</f>
        <v>839.868</v>
      </c>
      <c r="K80" s="33">
        <v>0</v>
      </c>
    </row>
    <row r="81" spans="1:11" ht="17.25" customHeight="1">
      <c r="A81" s="360"/>
      <c r="B81" s="372"/>
      <c r="C81" s="322"/>
      <c r="D81" s="47" t="s">
        <v>4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4">
        <v>0</v>
      </c>
    </row>
    <row r="82" spans="1:11" ht="17.25" customHeight="1">
      <c r="A82" s="360"/>
      <c r="B82" s="372"/>
      <c r="C82" s="322"/>
      <c r="D82" s="48" t="s">
        <v>5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4">
        <v>0</v>
      </c>
    </row>
    <row r="83" spans="1:11" ht="17.25" customHeight="1">
      <c r="A83" s="360"/>
      <c r="B83" s="372"/>
      <c r="C83" s="322"/>
      <c r="D83" s="47" t="s">
        <v>53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839.868</v>
      </c>
      <c r="K83" s="34">
        <v>0</v>
      </c>
    </row>
    <row r="84" spans="1:11" ht="24" customHeight="1">
      <c r="A84" s="361"/>
      <c r="B84" s="373"/>
      <c r="C84" s="322"/>
      <c r="D84" s="47" t="s">
        <v>6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4">
        <v>0</v>
      </c>
    </row>
    <row r="85" spans="1:11" ht="17.25" customHeight="1">
      <c r="A85" s="359" t="s">
        <v>312</v>
      </c>
      <c r="B85" s="371" t="s">
        <v>185</v>
      </c>
      <c r="C85" s="322"/>
      <c r="D85" s="47" t="s">
        <v>89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3">
        <v>0</v>
      </c>
    </row>
    <row r="86" spans="1:11" ht="17.25" customHeight="1">
      <c r="A86" s="360"/>
      <c r="B86" s="372"/>
      <c r="C86" s="322"/>
      <c r="D86" s="47" t="s">
        <v>4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4">
        <v>0</v>
      </c>
    </row>
    <row r="87" spans="1:11" ht="17.25" customHeight="1">
      <c r="A87" s="360"/>
      <c r="B87" s="372"/>
      <c r="C87" s="322"/>
      <c r="D87" s="48" t="s">
        <v>5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4">
        <v>0</v>
      </c>
    </row>
    <row r="88" spans="1:11" ht="17.25" customHeight="1">
      <c r="A88" s="360"/>
      <c r="B88" s="372"/>
      <c r="C88" s="322"/>
      <c r="D88" s="47" t="s">
        <v>53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4">
        <v>0</v>
      </c>
    </row>
    <row r="89" spans="1:11" ht="25.5" customHeight="1">
      <c r="A89" s="361"/>
      <c r="B89" s="373"/>
      <c r="C89" s="322"/>
      <c r="D89" s="47" t="s">
        <v>6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4">
        <v>0</v>
      </c>
    </row>
    <row r="90" spans="1:11" ht="15.75" customHeight="1">
      <c r="A90" s="387" t="s">
        <v>370</v>
      </c>
      <c r="B90" s="365" t="s">
        <v>503</v>
      </c>
      <c r="C90" s="322"/>
      <c r="D90" s="47" t="s">
        <v>89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f>J93</f>
        <v>496.99911</v>
      </c>
      <c r="K90" s="33">
        <v>0</v>
      </c>
    </row>
    <row r="91" spans="1:12" s="82" customFormat="1" ht="47.25">
      <c r="A91" s="387"/>
      <c r="B91" s="365"/>
      <c r="C91" s="322"/>
      <c r="D91" s="47" t="s">
        <v>4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4">
        <v>0</v>
      </c>
      <c r="L91" s="41"/>
    </row>
    <row r="92" spans="1:11" ht="31.5">
      <c r="A92" s="387"/>
      <c r="B92" s="365"/>
      <c r="C92" s="322"/>
      <c r="D92" s="48" t="s">
        <v>5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4">
        <v>0</v>
      </c>
    </row>
    <row r="93" spans="1:11" ht="31.5">
      <c r="A93" s="387"/>
      <c r="B93" s="365"/>
      <c r="C93" s="322"/>
      <c r="D93" s="47" t="s">
        <v>53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496.99911</v>
      </c>
      <c r="K93" s="34">
        <v>0</v>
      </c>
    </row>
    <row r="94" spans="1:11" ht="45" customHeight="1">
      <c r="A94" s="387"/>
      <c r="B94" s="365"/>
      <c r="C94" s="322"/>
      <c r="D94" s="47" t="s">
        <v>6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4">
        <v>0</v>
      </c>
    </row>
    <row r="95" spans="1:11" ht="15.75">
      <c r="A95" s="387" t="s">
        <v>371</v>
      </c>
      <c r="B95" s="371" t="s">
        <v>372</v>
      </c>
      <c r="C95" s="362" t="s">
        <v>81</v>
      </c>
      <c r="D95" s="47" t="s">
        <v>89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3">
        <f>J98</f>
        <v>2426.15773</v>
      </c>
      <c r="K95" s="33">
        <v>0</v>
      </c>
    </row>
    <row r="96" spans="1:11" ht="47.25">
      <c r="A96" s="387"/>
      <c r="B96" s="372"/>
      <c r="C96" s="363"/>
      <c r="D96" s="47" t="s">
        <v>4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4">
        <v>0</v>
      </c>
      <c r="K96" s="34">
        <v>0</v>
      </c>
    </row>
    <row r="97" spans="1:11" ht="31.5">
      <c r="A97" s="387"/>
      <c r="B97" s="372"/>
      <c r="C97" s="363"/>
      <c r="D97" s="48" t="s">
        <v>5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4">
        <v>0</v>
      </c>
      <c r="K97" s="34">
        <v>0</v>
      </c>
    </row>
    <row r="98" spans="1:11" ht="31.5">
      <c r="A98" s="387"/>
      <c r="B98" s="372"/>
      <c r="C98" s="363"/>
      <c r="D98" s="47" t="s">
        <v>53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4">
        <v>2426.15773</v>
      </c>
      <c r="K98" s="34">
        <v>0</v>
      </c>
    </row>
    <row r="99" spans="1:11" ht="15.75">
      <c r="A99" s="387"/>
      <c r="B99" s="373"/>
      <c r="C99" s="364"/>
      <c r="D99" s="47" t="s">
        <v>6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4">
        <v>0</v>
      </c>
      <c r="K99" s="34">
        <v>0</v>
      </c>
    </row>
    <row r="100" spans="1:11" ht="17.25" customHeight="1">
      <c r="A100" s="378" t="s">
        <v>82</v>
      </c>
      <c r="B100" s="388" t="s">
        <v>158</v>
      </c>
      <c r="C100" s="322" t="s">
        <v>192</v>
      </c>
      <c r="D100" s="47" t="s">
        <v>0</v>
      </c>
      <c r="E100" s="30">
        <v>8893.456</v>
      </c>
      <c r="F100" s="55">
        <v>10399.11496</v>
      </c>
      <c r="G100" s="30">
        <v>7976.6973</v>
      </c>
      <c r="H100" s="30">
        <v>11783.77291</v>
      </c>
      <c r="I100" s="30">
        <v>16938.91713</v>
      </c>
      <c r="J100" s="30">
        <f>J103</f>
        <v>10292.95823</v>
      </c>
      <c r="K100" s="30">
        <f>K103</f>
        <v>11765.333</v>
      </c>
    </row>
    <row r="101" spans="1:11" ht="51.75" customHeight="1">
      <c r="A101" s="378"/>
      <c r="B101" s="388"/>
      <c r="C101" s="322"/>
      <c r="D101" s="47" t="s">
        <v>4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4">
        <v>0</v>
      </c>
      <c r="K101" s="34">
        <v>0</v>
      </c>
    </row>
    <row r="102" spans="1:11" ht="45" customHeight="1">
      <c r="A102" s="378"/>
      <c r="B102" s="388"/>
      <c r="C102" s="322"/>
      <c r="D102" s="48" t="s">
        <v>5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4">
        <v>0</v>
      </c>
      <c r="K102" s="34">
        <v>0</v>
      </c>
    </row>
    <row r="103" spans="1:11" ht="32.25" customHeight="1">
      <c r="A103" s="378"/>
      <c r="B103" s="388"/>
      <c r="C103" s="322"/>
      <c r="D103" s="47" t="s">
        <v>53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4">
        <f>J140+J130+J120</f>
        <v>10292.95823</v>
      </c>
      <c r="K103" s="34">
        <f>K105+K120</f>
        <v>11765.333</v>
      </c>
    </row>
    <row r="104" spans="1:11" ht="39" customHeight="1">
      <c r="A104" s="378"/>
      <c r="B104" s="388"/>
      <c r="C104" s="322"/>
      <c r="D104" s="47" t="s">
        <v>6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4">
        <v>0</v>
      </c>
      <c r="K104" s="34">
        <v>0</v>
      </c>
    </row>
    <row r="105" spans="1:12" ht="18" customHeight="1">
      <c r="A105" s="378"/>
      <c r="B105" s="388"/>
      <c r="C105" s="322" t="s">
        <v>76</v>
      </c>
      <c r="D105" s="47" t="s">
        <v>89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3">
        <f>J133+J143+J148</f>
        <v>8614.484</v>
      </c>
      <c r="K105" s="33">
        <f>K108</f>
        <v>11765.333</v>
      </c>
      <c r="L105" s="70"/>
    </row>
    <row r="106" spans="1:11" ht="32.25" customHeight="1">
      <c r="A106" s="378"/>
      <c r="B106" s="388"/>
      <c r="C106" s="322"/>
      <c r="D106" s="47" t="s">
        <v>4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4">
        <v>0</v>
      </c>
      <c r="K106" s="34">
        <v>0</v>
      </c>
    </row>
    <row r="107" spans="1:11" ht="32.25" customHeight="1">
      <c r="A107" s="378"/>
      <c r="B107" s="388"/>
      <c r="C107" s="322"/>
      <c r="D107" s="48" t="s">
        <v>5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4">
        <v>0</v>
      </c>
      <c r="K107" s="34">
        <v>0</v>
      </c>
    </row>
    <row r="108" spans="1:12" ht="16.5" customHeight="1">
      <c r="A108" s="378"/>
      <c r="B108" s="388"/>
      <c r="C108" s="322"/>
      <c r="D108" s="47" t="s">
        <v>53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4">
        <v>8614.484</v>
      </c>
      <c r="K108" s="34">
        <f>K130+K140+K155+K165</f>
        <v>11765.333</v>
      </c>
      <c r="L108" s="37"/>
    </row>
    <row r="109" spans="1:11" ht="18" customHeight="1">
      <c r="A109" s="378"/>
      <c r="B109" s="388"/>
      <c r="C109" s="322"/>
      <c r="D109" s="47" t="s">
        <v>6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4">
        <v>0</v>
      </c>
      <c r="K109" s="34">
        <v>0</v>
      </c>
    </row>
    <row r="110" spans="1:11" ht="18" customHeight="1">
      <c r="A110" s="378"/>
      <c r="B110" s="388"/>
      <c r="C110" s="322" t="s">
        <v>81</v>
      </c>
      <c r="D110" s="47" t="s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3">
        <v>0</v>
      </c>
      <c r="K110" s="33">
        <v>0</v>
      </c>
    </row>
    <row r="111" spans="1:11" ht="18" customHeight="1">
      <c r="A111" s="378"/>
      <c r="B111" s="388"/>
      <c r="C111" s="322"/>
      <c r="D111" s="47" t="s">
        <v>4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4">
        <v>0</v>
      </c>
      <c r="K111" s="34">
        <v>0</v>
      </c>
    </row>
    <row r="112" spans="1:11" ht="18" customHeight="1">
      <c r="A112" s="378"/>
      <c r="B112" s="388"/>
      <c r="C112" s="322"/>
      <c r="D112" s="48" t="s">
        <v>5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4">
        <v>0</v>
      </c>
      <c r="K112" s="34">
        <v>0</v>
      </c>
    </row>
    <row r="113" spans="1:11" ht="18" customHeight="1">
      <c r="A113" s="378"/>
      <c r="B113" s="388"/>
      <c r="C113" s="322"/>
      <c r="D113" s="47" t="s">
        <v>53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4">
        <v>0</v>
      </c>
      <c r="K113" s="34">
        <v>0</v>
      </c>
    </row>
    <row r="114" spans="1:11" ht="18" customHeight="1">
      <c r="A114" s="378"/>
      <c r="B114" s="388"/>
      <c r="C114" s="322"/>
      <c r="D114" s="47" t="s">
        <v>6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4">
        <v>0</v>
      </c>
      <c r="K114" s="34">
        <v>0</v>
      </c>
    </row>
    <row r="115" spans="1:11" ht="15.75" customHeight="1">
      <c r="A115" s="378"/>
      <c r="B115" s="388"/>
      <c r="C115" s="322" t="s">
        <v>83</v>
      </c>
      <c r="D115" s="47" t="s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3">
        <v>0</v>
      </c>
      <c r="K115" s="33">
        <v>0</v>
      </c>
    </row>
    <row r="116" spans="1:11" ht="32.25" customHeight="1">
      <c r="A116" s="378"/>
      <c r="B116" s="388"/>
      <c r="C116" s="322"/>
      <c r="D116" s="47" t="s">
        <v>4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4">
        <v>0</v>
      </c>
      <c r="K116" s="34">
        <v>0</v>
      </c>
    </row>
    <row r="117" spans="1:11" ht="32.25" customHeight="1">
      <c r="A117" s="378"/>
      <c r="B117" s="388"/>
      <c r="C117" s="322"/>
      <c r="D117" s="48" t="s">
        <v>5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4">
        <v>0</v>
      </c>
      <c r="K117" s="34">
        <v>0</v>
      </c>
    </row>
    <row r="118" spans="1:11" ht="18.75" customHeight="1">
      <c r="A118" s="378"/>
      <c r="B118" s="388"/>
      <c r="C118" s="322"/>
      <c r="D118" s="47" t="s">
        <v>53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4">
        <v>0</v>
      </c>
      <c r="K118" s="34">
        <v>0</v>
      </c>
    </row>
    <row r="119" spans="1:11" ht="15.75" customHeight="1">
      <c r="A119" s="378"/>
      <c r="B119" s="388"/>
      <c r="C119" s="322"/>
      <c r="D119" s="47" t="s">
        <v>6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4">
        <v>0</v>
      </c>
      <c r="K119" s="34">
        <v>0</v>
      </c>
    </row>
    <row r="120" spans="1:11" ht="15.75" customHeight="1">
      <c r="A120" s="378"/>
      <c r="B120" s="388"/>
      <c r="C120" s="322" t="s">
        <v>190</v>
      </c>
      <c r="D120" s="47" t="s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3">
        <f>J158</f>
        <v>1678.47423</v>
      </c>
      <c r="K120" s="33">
        <f>K123</f>
        <v>0</v>
      </c>
    </row>
    <row r="121" spans="1:11" ht="15.75" customHeight="1">
      <c r="A121" s="378"/>
      <c r="B121" s="388"/>
      <c r="C121" s="322"/>
      <c r="D121" s="47" t="s">
        <v>4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4">
        <v>0</v>
      </c>
      <c r="K121" s="34">
        <v>0</v>
      </c>
    </row>
    <row r="122" spans="1:11" ht="15.75" customHeight="1">
      <c r="A122" s="378"/>
      <c r="B122" s="388"/>
      <c r="C122" s="322"/>
      <c r="D122" s="48" t="s">
        <v>5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4">
        <v>0</v>
      </c>
      <c r="K122" s="34">
        <v>0</v>
      </c>
    </row>
    <row r="123" spans="1:11" ht="15.75" customHeight="1">
      <c r="A123" s="378"/>
      <c r="B123" s="388"/>
      <c r="C123" s="322"/>
      <c r="D123" s="47" t="s">
        <v>53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4">
        <f>J155</f>
        <v>1678.47423</v>
      </c>
      <c r="K123" s="34">
        <v>0</v>
      </c>
    </row>
    <row r="124" spans="1:11" ht="15.75" customHeight="1">
      <c r="A124" s="378"/>
      <c r="B124" s="388"/>
      <c r="C124" s="322"/>
      <c r="D124" s="47" t="s">
        <v>6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4">
        <v>0</v>
      </c>
      <c r="K124" s="34">
        <v>0</v>
      </c>
    </row>
    <row r="125" spans="1:11" ht="15.75" customHeight="1">
      <c r="A125" s="378"/>
      <c r="B125" s="388"/>
      <c r="C125" s="322" t="s">
        <v>188</v>
      </c>
      <c r="D125" s="47" t="s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4">
        <v>0</v>
      </c>
      <c r="K125" s="34">
        <v>0</v>
      </c>
    </row>
    <row r="126" spans="1:11" ht="15.75" customHeight="1">
      <c r="A126" s="378"/>
      <c r="B126" s="388"/>
      <c r="C126" s="322"/>
      <c r="D126" s="47" t="s">
        <v>4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4">
        <v>0</v>
      </c>
      <c r="K126" s="34">
        <v>0</v>
      </c>
    </row>
    <row r="127" spans="1:11" ht="15.75" customHeight="1">
      <c r="A127" s="378"/>
      <c r="B127" s="388"/>
      <c r="C127" s="322"/>
      <c r="D127" s="48" t="s">
        <v>5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4">
        <v>0</v>
      </c>
      <c r="K127" s="34">
        <v>0</v>
      </c>
    </row>
    <row r="128" spans="1:11" ht="15.75" customHeight="1">
      <c r="A128" s="378"/>
      <c r="B128" s="388"/>
      <c r="C128" s="322"/>
      <c r="D128" s="47" t="s">
        <v>53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4">
        <v>0</v>
      </c>
      <c r="K128" s="34">
        <v>0</v>
      </c>
    </row>
    <row r="129" spans="1:11" ht="15.75" customHeight="1">
      <c r="A129" s="378"/>
      <c r="B129" s="388"/>
      <c r="C129" s="322"/>
      <c r="D129" s="47" t="s">
        <v>6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4">
        <v>0</v>
      </c>
      <c r="K129" s="34">
        <v>0</v>
      </c>
    </row>
    <row r="130" spans="1:11" ht="15.75" customHeight="1">
      <c r="A130" s="359" t="s">
        <v>115</v>
      </c>
      <c r="B130" s="371" t="s">
        <v>153</v>
      </c>
      <c r="C130" s="362" t="s">
        <v>76</v>
      </c>
      <c r="D130" s="47" t="s">
        <v>89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3">
        <v>500</v>
      </c>
      <c r="K130" s="33">
        <v>500</v>
      </c>
    </row>
    <row r="131" spans="1:11" ht="15.75" customHeight="1">
      <c r="A131" s="360"/>
      <c r="B131" s="372"/>
      <c r="C131" s="363"/>
      <c r="D131" s="47" t="s">
        <v>4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4">
        <v>0</v>
      </c>
      <c r="K131" s="34">
        <v>0</v>
      </c>
    </row>
    <row r="132" spans="1:11" ht="15.75" customHeight="1">
      <c r="A132" s="360"/>
      <c r="B132" s="372"/>
      <c r="C132" s="363"/>
      <c r="D132" s="48" t="s">
        <v>5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4">
        <v>0</v>
      </c>
      <c r="K132" s="34">
        <v>0</v>
      </c>
    </row>
    <row r="133" spans="1:11" ht="15.75" customHeight="1">
      <c r="A133" s="360"/>
      <c r="B133" s="372"/>
      <c r="C133" s="363"/>
      <c r="D133" s="47" t="s">
        <v>53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4">
        <v>500</v>
      </c>
      <c r="K133" s="34">
        <v>500</v>
      </c>
    </row>
    <row r="134" spans="1:11" ht="17.25" customHeight="1">
      <c r="A134" s="361"/>
      <c r="B134" s="373"/>
      <c r="C134" s="364"/>
      <c r="D134" s="47" t="s">
        <v>6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4">
        <v>0</v>
      </c>
      <c r="K134" s="34">
        <v>0</v>
      </c>
    </row>
    <row r="135" spans="1:11" ht="17.25" customHeight="1">
      <c r="A135" s="359" t="s">
        <v>116</v>
      </c>
      <c r="B135" s="371" t="s">
        <v>163</v>
      </c>
      <c r="C135" s="362" t="s">
        <v>81</v>
      </c>
      <c r="D135" s="47" t="s">
        <v>89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3">
        <v>0</v>
      </c>
      <c r="K135" s="33">
        <v>0</v>
      </c>
    </row>
    <row r="136" spans="1:11" ht="17.25" customHeight="1">
      <c r="A136" s="360"/>
      <c r="B136" s="372"/>
      <c r="C136" s="363"/>
      <c r="D136" s="47" t="s">
        <v>4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4">
        <v>0</v>
      </c>
      <c r="K136" s="34">
        <v>0</v>
      </c>
    </row>
    <row r="137" spans="1:11" ht="17.25" customHeight="1">
      <c r="A137" s="360"/>
      <c r="B137" s="372"/>
      <c r="C137" s="363"/>
      <c r="D137" s="48" t="s">
        <v>5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4">
        <v>0</v>
      </c>
      <c r="K137" s="34">
        <v>0</v>
      </c>
    </row>
    <row r="138" spans="1:11" ht="17.25" customHeight="1">
      <c r="A138" s="360"/>
      <c r="B138" s="372"/>
      <c r="C138" s="363"/>
      <c r="D138" s="47" t="s">
        <v>53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4">
        <v>0</v>
      </c>
      <c r="K138" s="34">
        <v>0</v>
      </c>
    </row>
    <row r="139" spans="1:11" ht="72.75" customHeight="1">
      <c r="A139" s="361"/>
      <c r="B139" s="373"/>
      <c r="C139" s="364"/>
      <c r="D139" s="47" t="s">
        <v>6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4">
        <v>0</v>
      </c>
      <c r="K139" s="34">
        <v>0</v>
      </c>
    </row>
    <row r="140" spans="1:11" ht="15.75" customHeight="1">
      <c r="A140" s="359" t="s">
        <v>313</v>
      </c>
      <c r="B140" s="371" t="s">
        <v>212</v>
      </c>
      <c r="C140" s="362" t="s">
        <v>76</v>
      </c>
      <c r="D140" s="47" t="s">
        <v>89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3">
        <f>J143</f>
        <v>8114.484</v>
      </c>
      <c r="K140" s="33">
        <f>K143</f>
        <v>9615.333</v>
      </c>
    </row>
    <row r="141" spans="1:11" ht="15.75" customHeight="1">
      <c r="A141" s="360"/>
      <c r="B141" s="372"/>
      <c r="C141" s="363"/>
      <c r="D141" s="47" t="s">
        <v>4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4">
        <v>0</v>
      </c>
      <c r="K141" s="34">
        <v>0</v>
      </c>
    </row>
    <row r="142" spans="1:11" ht="15.75" customHeight="1">
      <c r="A142" s="360"/>
      <c r="B142" s="372"/>
      <c r="C142" s="363"/>
      <c r="D142" s="48" t="s">
        <v>5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4">
        <v>0</v>
      </c>
      <c r="K142" s="34">
        <v>0</v>
      </c>
    </row>
    <row r="143" spans="1:11" ht="15.75" customHeight="1">
      <c r="A143" s="360"/>
      <c r="B143" s="372"/>
      <c r="C143" s="363"/>
      <c r="D143" s="47" t="s">
        <v>53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4">
        <v>8114.484</v>
      </c>
      <c r="K143" s="34">
        <v>9615.333</v>
      </c>
    </row>
    <row r="144" spans="1:11" ht="64.5" customHeight="1">
      <c r="A144" s="361"/>
      <c r="B144" s="373"/>
      <c r="C144" s="364"/>
      <c r="D144" s="47" t="s">
        <v>6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4">
        <v>0</v>
      </c>
      <c r="K144" s="34">
        <v>0</v>
      </c>
    </row>
    <row r="145" spans="1:11" ht="15.75" customHeight="1">
      <c r="A145" s="359" t="s">
        <v>117</v>
      </c>
      <c r="B145" s="371" t="s">
        <v>166</v>
      </c>
      <c r="C145" s="362" t="s">
        <v>76</v>
      </c>
      <c r="D145" s="47" t="s">
        <v>89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</row>
    <row r="146" spans="1:11" ht="15.75" customHeight="1">
      <c r="A146" s="360"/>
      <c r="B146" s="372"/>
      <c r="C146" s="363"/>
      <c r="D146" s="47" t="s">
        <v>4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4">
        <v>0</v>
      </c>
      <c r="K146" s="34">
        <v>0</v>
      </c>
    </row>
    <row r="147" spans="1:11" ht="15.75" customHeight="1">
      <c r="A147" s="360"/>
      <c r="B147" s="372"/>
      <c r="C147" s="363"/>
      <c r="D147" s="48" t="s">
        <v>5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4">
        <v>0</v>
      </c>
      <c r="K147" s="34">
        <v>0</v>
      </c>
    </row>
    <row r="148" spans="1:11" ht="15.75" customHeight="1">
      <c r="A148" s="360"/>
      <c r="B148" s="372"/>
      <c r="C148" s="363"/>
      <c r="D148" s="47" t="s">
        <v>53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4">
        <v>0</v>
      </c>
      <c r="K148" s="34">
        <v>0</v>
      </c>
    </row>
    <row r="149" spans="1:11" ht="23.25" customHeight="1">
      <c r="A149" s="361"/>
      <c r="B149" s="373"/>
      <c r="C149" s="364"/>
      <c r="D149" s="47" t="s">
        <v>6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4">
        <v>0</v>
      </c>
      <c r="K149" s="34">
        <v>0</v>
      </c>
    </row>
    <row r="150" spans="1:11" ht="15.75" customHeight="1">
      <c r="A150" s="359" t="s">
        <v>118</v>
      </c>
      <c r="B150" s="371" t="s">
        <v>187</v>
      </c>
      <c r="C150" s="362" t="s">
        <v>188</v>
      </c>
      <c r="D150" s="47" t="s">
        <v>89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4">
        <v>0</v>
      </c>
      <c r="K150" s="34">
        <v>0</v>
      </c>
    </row>
    <row r="151" spans="1:11" ht="15.75" customHeight="1">
      <c r="A151" s="360"/>
      <c r="B151" s="372"/>
      <c r="C151" s="363"/>
      <c r="D151" s="47" t="s">
        <v>4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4">
        <v>0</v>
      </c>
      <c r="K151" s="34">
        <v>0</v>
      </c>
    </row>
    <row r="152" spans="1:11" ht="15.75" customHeight="1">
      <c r="A152" s="360"/>
      <c r="B152" s="372"/>
      <c r="C152" s="363"/>
      <c r="D152" s="48" t="s">
        <v>5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4">
        <v>0</v>
      </c>
      <c r="K152" s="34">
        <v>0</v>
      </c>
    </row>
    <row r="153" spans="1:11" ht="15.75" customHeight="1">
      <c r="A153" s="360"/>
      <c r="B153" s="372"/>
      <c r="C153" s="363"/>
      <c r="D153" s="47" t="s">
        <v>53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4">
        <v>0</v>
      </c>
      <c r="K153" s="34">
        <v>0</v>
      </c>
    </row>
    <row r="154" spans="1:11" ht="15.75" customHeight="1">
      <c r="A154" s="361"/>
      <c r="B154" s="373"/>
      <c r="C154" s="364"/>
      <c r="D154" s="47" t="s">
        <v>6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4">
        <v>0</v>
      </c>
      <c r="K154" s="34">
        <v>0</v>
      </c>
    </row>
    <row r="155" spans="1:11" s="82" customFormat="1" ht="15.75" customHeight="1">
      <c r="A155" s="366" t="s">
        <v>120</v>
      </c>
      <c r="B155" s="390" t="s">
        <v>189</v>
      </c>
      <c r="C155" s="322" t="s">
        <v>430</v>
      </c>
      <c r="D155" s="47" t="s">
        <v>89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3">
        <f>J158</f>
        <v>1678.47423</v>
      </c>
      <c r="K155" s="33">
        <f>K158</f>
        <v>1450</v>
      </c>
    </row>
    <row r="156" spans="1:11" s="82" customFormat="1" ht="15.75" customHeight="1">
      <c r="A156" s="366"/>
      <c r="B156" s="390"/>
      <c r="C156" s="322"/>
      <c r="D156" s="47" t="s">
        <v>4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4">
        <v>0</v>
      </c>
      <c r="K156" s="34">
        <v>0</v>
      </c>
    </row>
    <row r="157" spans="1:11" s="82" customFormat="1" ht="15.75" customHeight="1">
      <c r="A157" s="366"/>
      <c r="B157" s="390"/>
      <c r="C157" s="322"/>
      <c r="D157" s="48" t="s">
        <v>5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4">
        <v>0</v>
      </c>
      <c r="K157" s="34">
        <v>0</v>
      </c>
    </row>
    <row r="158" spans="1:11" s="82" customFormat="1" ht="15.75" customHeight="1">
      <c r="A158" s="366"/>
      <c r="B158" s="390"/>
      <c r="C158" s="322"/>
      <c r="D158" s="47" t="s">
        <v>53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4">
        <v>1678.47423</v>
      </c>
      <c r="K158" s="34">
        <v>1450</v>
      </c>
    </row>
    <row r="159" spans="1:11" s="82" customFormat="1" ht="15.75" customHeight="1">
      <c r="A159" s="366"/>
      <c r="B159" s="390"/>
      <c r="C159" s="322"/>
      <c r="D159" s="47" t="s">
        <v>6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4">
        <v>0</v>
      </c>
      <c r="K159" s="34">
        <v>0</v>
      </c>
    </row>
    <row r="160" spans="1:11" s="41" customFormat="1" ht="20.25" customHeight="1" hidden="1">
      <c r="A160" s="366"/>
      <c r="B160" s="310"/>
      <c r="C160" s="322"/>
      <c r="D160" s="47" t="s">
        <v>89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3">
        <f>J163</f>
        <v>1174.931961</v>
      </c>
      <c r="K160" s="33">
        <v>100</v>
      </c>
    </row>
    <row r="161" spans="1:11" s="41" customFormat="1" ht="36" customHeight="1" hidden="1">
      <c r="A161" s="366"/>
      <c r="B161" s="310"/>
      <c r="C161" s="322"/>
      <c r="D161" s="47" t="s">
        <v>4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4">
        <v>839.237115</v>
      </c>
      <c r="K161" s="34">
        <v>0</v>
      </c>
    </row>
    <row r="162" spans="1:11" s="41" customFormat="1" ht="18.75" customHeight="1" hidden="1">
      <c r="A162" s="366"/>
      <c r="B162" s="310"/>
      <c r="C162" s="322"/>
      <c r="D162" s="48" t="s">
        <v>5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4">
        <v>1007.084538</v>
      </c>
      <c r="K162" s="34">
        <v>-100</v>
      </c>
    </row>
    <row r="163" spans="1:11" s="41" customFormat="1" ht="25.5" customHeight="1" hidden="1">
      <c r="A163" s="366"/>
      <c r="B163" s="310"/>
      <c r="C163" s="322"/>
      <c r="D163" s="47" t="s">
        <v>53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4">
        <v>1174.931961</v>
      </c>
      <c r="K163" s="34">
        <v>-200</v>
      </c>
    </row>
    <row r="164" spans="1:11" s="41" customFormat="1" ht="28.5" customHeight="1" hidden="1">
      <c r="A164" s="366"/>
      <c r="B164" s="310"/>
      <c r="C164" s="322"/>
      <c r="D164" s="47" t="s">
        <v>6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4">
        <v>1342.779384</v>
      </c>
      <c r="K164" s="34">
        <v>-300</v>
      </c>
    </row>
    <row r="165" spans="1:11" s="41" customFormat="1" ht="15.75" customHeight="1">
      <c r="A165" s="359" t="s">
        <v>477</v>
      </c>
      <c r="B165" s="356" t="s">
        <v>485</v>
      </c>
      <c r="C165" s="362"/>
      <c r="D165" s="47" t="s">
        <v>89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3">
        <f>J168</f>
        <v>0</v>
      </c>
      <c r="K165" s="33">
        <f>K168</f>
        <v>200</v>
      </c>
    </row>
    <row r="166" spans="1:11" s="41" customFormat="1" ht="28.5" customHeight="1">
      <c r="A166" s="360"/>
      <c r="B166" s="357"/>
      <c r="C166" s="363"/>
      <c r="D166" s="47" t="s">
        <v>4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</row>
    <row r="167" spans="1:11" s="41" customFormat="1" ht="28.5" customHeight="1">
      <c r="A167" s="360"/>
      <c r="B167" s="357"/>
      <c r="C167" s="363"/>
      <c r="D167" s="48" t="s">
        <v>5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s="41" customFormat="1" ht="20.25" customHeight="1">
      <c r="A168" s="360"/>
      <c r="B168" s="357"/>
      <c r="C168" s="363"/>
      <c r="D168" s="47" t="s">
        <v>53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200</v>
      </c>
    </row>
    <row r="169" spans="1:11" s="41" customFormat="1" ht="21" customHeight="1">
      <c r="A169" s="361"/>
      <c r="B169" s="358"/>
      <c r="C169" s="364"/>
      <c r="D169" s="47" t="s">
        <v>6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</row>
    <row r="170" spans="1:12" ht="14.25" customHeight="1">
      <c r="A170" s="366" t="s">
        <v>84</v>
      </c>
      <c r="B170" s="388" t="s">
        <v>159</v>
      </c>
      <c r="C170" s="322" t="s">
        <v>76</v>
      </c>
      <c r="D170" s="68" t="s">
        <v>89</v>
      </c>
      <c r="E170" s="30">
        <v>1536.004</v>
      </c>
      <c r="F170" s="30">
        <v>1647.677</v>
      </c>
      <c r="G170" s="30">
        <v>495</v>
      </c>
      <c r="H170" s="30">
        <v>2276.2271</v>
      </c>
      <c r="I170" s="30">
        <v>2299.45654</v>
      </c>
      <c r="J170" s="33">
        <f>J180</f>
        <v>2223.16334</v>
      </c>
      <c r="K170" s="33">
        <f>K173</f>
        <v>591.4627</v>
      </c>
      <c r="L170" s="70"/>
    </row>
    <row r="171" spans="1:11" ht="32.25" customHeight="1">
      <c r="A171" s="366"/>
      <c r="B171" s="388"/>
      <c r="C171" s="322"/>
      <c r="D171" s="68" t="s">
        <v>4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4">
        <v>0</v>
      </c>
      <c r="K171" s="34">
        <v>0</v>
      </c>
    </row>
    <row r="172" spans="1:11" ht="32.25" customHeight="1">
      <c r="A172" s="366"/>
      <c r="B172" s="388"/>
      <c r="C172" s="322"/>
      <c r="D172" s="68" t="s">
        <v>5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4">
        <v>0</v>
      </c>
      <c r="K172" s="34">
        <v>0</v>
      </c>
    </row>
    <row r="173" spans="1:11" ht="15.75" customHeight="1">
      <c r="A173" s="366"/>
      <c r="B173" s="388"/>
      <c r="C173" s="322"/>
      <c r="D173" s="68" t="s">
        <v>53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f>J185+J190</f>
        <v>2223.16334</v>
      </c>
      <c r="K173" s="32">
        <f>K183</f>
        <v>591.4627</v>
      </c>
    </row>
    <row r="174" spans="1:11" ht="18.75" customHeight="1">
      <c r="A174" s="366"/>
      <c r="B174" s="388"/>
      <c r="C174" s="322"/>
      <c r="D174" s="68" t="s">
        <v>6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4">
        <v>0</v>
      </c>
      <c r="K174" s="34">
        <v>0</v>
      </c>
    </row>
    <row r="175" spans="1:11" ht="18.75" customHeight="1">
      <c r="A175" s="359" t="s">
        <v>121</v>
      </c>
      <c r="B175" s="371" t="s">
        <v>154</v>
      </c>
      <c r="C175" s="362" t="s">
        <v>76</v>
      </c>
      <c r="D175" s="47" t="s">
        <v>89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</row>
    <row r="176" spans="1:11" ht="18.75" customHeight="1">
      <c r="A176" s="360"/>
      <c r="B176" s="372"/>
      <c r="C176" s="363"/>
      <c r="D176" s="47" t="s">
        <v>4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4">
        <v>0</v>
      </c>
      <c r="K176" s="34">
        <v>0</v>
      </c>
    </row>
    <row r="177" spans="1:11" ht="18.75" customHeight="1">
      <c r="A177" s="360"/>
      <c r="B177" s="372"/>
      <c r="C177" s="363"/>
      <c r="D177" s="48" t="s">
        <v>5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4">
        <v>0</v>
      </c>
      <c r="K177" s="34">
        <v>0</v>
      </c>
    </row>
    <row r="178" spans="1:11" ht="18.75" customHeight="1">
      <c r="A178" s="360"/>
      <c r="B178" s="372"/>
      <c r="C178" s="363"/>
      <c r="D178" s="47" t="s">
        <v>53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</row>
    <row r="179" spans="1:15" s="39" customFormat="1" ht="18.75" customHeight="1">
      <c r="A179" s="361"/>
      <c r="B179" s="373"/>
      <c r="C179" s="364"/>
      <c r="D179" s="47" t="s">
        <v>6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4">
        <v>0</v>
      </c>
      <c r="K179" s="34">
        <v>0</v>
      </c>
      <c r="L179" s="10"/>
      <c r="M179" s="10"/>
      <c r="N179" s="10"/>
      <c r="O179" s="10"/>
    </row>
    <row r="180" spans="1:11" ht="15.75" customHeight="1">
      <c r="A180" s="359" t="s">
        <v>122</v>
      </c>
      <c r="B180" s="371" t="s">
        <v>455</v>
      </c>
      <c r="C180" s="362" t="s">
        <v>76</v>
      </c>
      <c r="D180" s="47" t="s">
        <v>89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3">
        <f>J183</f>
        <v>2223.16334</v>
      </c>
      <c r="K180" s="33">
        <f>K183</f>
        <v>591.4627</v>
      </c>
    </row>
    <row r="181" spans="1:11" ht="47.25">
      <c r="A181" s="360"/>
      <c r="B181" s="372"/>
      <c r="C181" s="363"/>
      <c r="D181" s="47" t="s">
        <v>4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4">
        <v>0</v>
      </c>
      <c r="K181" s="34">
        <v>0</v>
      </c>
    </row>
    <row r="182" spans="1:11" ht="31.5">
      <c r="A182" s="360"/>
      <c r="B182" s="372"/>
      <c r="C182" s="363"/>
      <c r="D182" s="48" t="s">
        <v>5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4">
        <v>0</v>
      </c>
      <c r="K182" s="34">
        <v>0</v>
      </c>
    </row>
    <row r="183" spans="1:11" ht="31.5">
      <c r="A183" s="360"/>
      <c r="B183" s="372"/>
      <c r="C183" s="363"/>
      <c r="D183" s="47" t="s">
        <v>53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4">
        <f>J185+J190</f>
        <v>2223.16334</v>
      </c>
      <c r="K183" s="34">
        <v>591.4627</v>
      </c>
    </row>
    <row r="184" spans="1:11" ht="15.75">
      <c r="A184" s="361"/>
      <c r="B184" s="373"/>
      <c r="C184" s="363"/>
      <c r="D184" s="47" t="s">
        <v>6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4">
        <v>0</v>
      </c>
      <c r="K184" s="34">
        <v>0</v>
      </c>
    </row>
    <row r="185" spans="1:11" ht="15.75">
      <c r="A185" s="366" t="s">
        <v>376</v>
      </c>
      <c r="B185" s="367" t="s">
        <v>378</v>
      </c>
      <c r="C185" s="363"/>
      <c r="D185" s="47" t="s">
        <v>89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3">
        <f>J188</f>
        <v>990</v>
      </c>
      <c r="K185" s="33">
        <f>K188</f>
        <v>0</v>
      </c>
    </row>
    <row r="186" spans="1:11" ht="47.25">
      <c r="A186" s="366"/>
      <c r="B186" s="367"/>
      <c r="C186" s="363"/>
      <c r="D186" s="47" t="s">
        <v>4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4">
        <v>0</v>
      </c>
      <c r="K186" s="34">
        <v>0</v>
      </c>
    </row>
    <row r="187" spans="1:11" ht="31.5">
      <c r="A187" s="366"/>
      <c r="B187" s="367"/>
      <c r="C187" s="363"/>
      <c r="D187" s="48" t="s">
        <v>5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4">
        <v>0</v>
      </c>
      <c r="K187" s="34">
        <v>0</v>
      </c>
    </row>
    <row r="188" spans="1:11" ht="31.5">
      <c r="A188" s="366"/>
      <c r="B188" s="367"/>
      <c r="C188" s="363"/>
      <c r="D188" s="47" t="s">
        <v>53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4">
        <v>990</v>
      </c>
      <c r="K188" s="34">
        <v>0</v>
      </c>
    </row>
    <row r="189" spans="1:11" ht="15.75">
      <c r="A189" s="366"/>
      <c r="B189" s="367"/>
      <c r="C189" s="363"/>
      <c r="D189" s="47" t="s">
        <v>6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4">
        <v>0</v>
      </c>
      <c r="K189" s="34">
        <v>0</v>
      </c>
    </row>
    <row r="190" spans="1:11" ht="15.75">
      <c r="A190" s="366" t="s">
        <v>377</v>
      </c>
      <c r="B190" s="367" t="s">
        <v>379</v>
      </c>
      <c r="C190" s="363"/>
      <c r="D190" s="47" t="s">
        <v>89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3">
        <f>J193</f>
        <v>1233.16334</v>
      </c>
      <c r="K190" s="33">
        <f>K193</f>
        <v>591.4627</v>
      </c>
    </row>
    <row r="191" spans="1:11" ht="47.25">
      <c r="A191" s="366"/>
      <c r="B191" s="367"/>
      <c r="C191" s="363"/>
      <c r="D191" s="47" t="s">
        <v>4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4">
        <v>0</v>
      </c>
      <c r="K191" s="34">
        <v>0</v>
      </c>
    </row>
    <row r="192" spans="1:11" ht="31.5">
      <c r="A192" s="366"/>
      <c r="B192" s="367"/>
      <c r="C192" s="363"/>
      <c r="D192" s="48" t="s">
        <v>5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4">
        <v>0</v>
      </c>
      <c r="K192" s="34">
        <v>0</v>
      </c>
    </row>
    <row r="193" spans="1:11" ht="31.5">
      <c r="A193" s="366"/>
      <c r="B193" s="367"/>
      <c r="C193" s="363"/>
      <c r="D193" s="47" t="s">
        <v>53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4">
        <v>1233.16334</v>
      </c>
      <c r="K193" s="34">
        <v>591.4627</v>
      </c>
    </row>
    <row r="194" spans="1:11" ht="15.75">
      <c r="A194" s="366"/>
      <c r="B194" s="367"/>
      <c r="C194" s="364"/>
      <c r="D194" s="47" t="s">
        <v>6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4">
        <v>0</v>
      </c>
      <c r="K194" s="34">
        <v>0</v>
      </c>
    </row>
    <row r="195" spans="1:12" ht="14.25" customHeight="1">
      <c r="A195" s="359" t="s">
        <v>97</v>
      </c>
      <c r="B195" s="397" t="s">
        <v>273</v>
      </c>
      <c r="C195" s="362" t="s">
        <v>76</v>
      </c>
      <c r="D195" s="47" t="s">
        <v>89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3">
        <f>J198</f>
        <v>10718.15844</v>
      </c>
      <c r="K195" s="33">
        <f>K200</f>
        <v>3167.0316</v>
      </c>
      <c r="L195" s="70"/>
    </row>
    <row r="196" spans="1:11" ht="32.25" customHeight="1">
      <c r="A196" s="360"/>
      <c r="B196" s="398"/>
      <c r="C196" s="363"/>
      <c r="D196" s="47" t="s">
        <v>4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4">
        <v>0</v>
      </c>
      <c r="K196" s="34">
        <v>0</v>
      </c>
    </row>
    <row r="197" spans="1:11" ht="32.25" customHeight="1">
      <c r="A197" s="360"/>
      <c r="B197" s="398"/>
      <c r="C197" s="363"/>
      <c r="D197" s="48" t="s">
        <v>5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4">
        <v>0</v>
      </c>
      <c r="K197" s="34">
        <v>0</v>
      </c>
    </row>
    <row r="198" spans="1:11" ht="15.75" customHeight="1">
      <c r="A198" s="360"/>
      <c r="B198" s="398"/>
      <c r="C198" s="363"/>
      <c r="D198" s="47" t="s">
        <v>53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4">
        <v>10718.15844</v>
      </c>
      <c r="K198" s="34">
        <f>K203</f>
        <v>3167.0316</v>
      </c>
    </row>
    <row r="199" spans="1:11" ht="66" customHeight="1">
      <c r="A199" s="361"/>
      <c r="B199" s="399"/>
      <c r="C199" s="364"/>
      <c r="D199" s="56" t="s">
        <v>6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4">
        <v>0</v>
      </c>
      <c r="K199" s="34">
        <v>0</v>
      </c>
    </row>
    <row r="200" spans="1:11" ht="21.75" customHeight="1">
      <c r="A200" s="366" t="s">
        <v>167</v>
      </c>
      <c r="B200" s="401" t="s">
        <v>222</v>
      </c>
      <c r="C200" s="322"/>
      <c r="D200" s="49" t="s">
        <v>89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3">
        <f>J203</f>
        <v>10718.15844</v>
      </c>
      <c r="K200" s="33">
        <f>K203</f>
        <v>3167.0316</v>
      </c>
    </row>
    <row r="201" spans="1:11" ht="28.5" customHeight="1">
      <c r="A201" s="366"/>
      <c r="B201" s="401"/>
      <c r="C201" s="322"/>
      <c r="D201" s="49" t="s">
        <v>4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4">
        <v>0</v>
      </c>
      <c r="K201" s="34">
        <v>0</v>
      </c>
    </row>
    <row r="202" spans="1:11" ht="28.5" customHeight="1">
      <c r="A202" s="366"/>
      <c r="B202" s="401"/>
      <c r="C202" s="322"/>
      <c r="D202" s="49" t="s">
        <v>5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4">
        <v>0</v>
      </c>
      <c r="K202" s="34">
        <v>0</v>
      </c>
    </row>
    <row r="203" spans="1:11" ht="27.75" customHeight="1">
      <c r="A203" s="366"/>
      <c r="B203" s="401"/>
      <c r="C203" s="322"/>
      <c r="D203" s="49" t="s">
        <v>53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4">
        <f>J198</f>
        <v>10718.15844</v>
      </c>
      <c r="K203" s="34">
        <v>3167.0316</v>
      </c>
    </row>
    <row r="204" spans="1:11" ht="26.25" customHeight="1">
      <c r="A204" s="366"/>
      <c r="B204" s="401"/>
      <c r="C204" s="322"/>
      <c r="D204" s="49" t="s">
        <v>6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4">
        <v>0</v>
      </c>
      <c r="K204" s="34">
        <v>0</v>
      </c>
    </row>
    <row r="205" spans="1:12" s="41" customFormat="1" ht="14.25" customHeight="1">
      <c r="A205" s="378" t="s">
        <v>238</v>
      </c>
      <c r="B205" s="376" t="s">
        <v>274</v>
      </c>
      <c r="C205" s="322" t="s">
        <v>431</v>
      </c>
      <c r="D205" s="49" t="s">
        <v>89</v>
      </c>
      <c r="E205" s="33">
        <v>0</v>
      </c>
      <c r="F205" s="33">
        <v>0</v>
      </c>
      <c r="G205" s="30">
        <v>0</v>
      </c>
      <c r="H205" s="33">
        <v>0</v>
      </c>
      <c r="I205" s="30">
        <v>0</v>
      </c>
      <c r="J205" s="30">
        <f>J208</f>
        <v>38957.275850000005</v>
      </c>
      <c r="K205" s="33">
        <f>K210+K215+K220+K225+K230+K235+K240+K245+K250+K255+K260+K265+K270</f>
        <v>54893.606750000006</v>
      </c>
      <c r="L205" s="127"/>
    </row>
    <row r="206" spans="1:11" s="41" customFormat="1" ht="32.25" customHeight="1">
      <c r="A206" s="378"/>
      <c r="B206" s="376"/>
      <c r="C206" s="322"/>
      <c r="D206" s="118" t="s">
        <v>4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4">
        <v>0</v>
      </c>
    </row>
    <row r="207" spans="1:11" s="41" customFormat="1" ht="32.25" customHeight="1">
      <c r="A207" s="378"/>
      <c r="B207" s="376"/>
      <c r="C207" s="322"/>
      <c r="D207" s="49" t="s">
        <v>5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4">
        <v>0</v>
      </c>
    </row>
    <row r="208" spans="1:11" s="41" customFormat="1" ht="15.75" customHeight="1">
      <c r="A208" s="378"/>
      <c r="B208" s="376"/>
      <c r="C208" s="322"/>
      <c r="D208" s="49" t="s">
        <v>53</v>
      </c>
      <c r="E208" s="34">
        <v>0</v>
      </c>
      <c r="F208" s="34">
        <v>0</v>
      </c>
      <c r="G208" s="32">
        <v>0</v>
      </c>
      <c r="H208" s="34">
        <v>0</v>
      </c>
      <c r="I208" s="32">
        <v>0</v>
      </c>
      <c r="J208" s="32">
        <f>J210+J220+J225+J230+J235+J240+J245+J250+J255+J265</f>
        <v>38957.275850000005</v>
      </c>
      <c r="K208" s="34">
        <f>K210+K215+K220+K225+K230+K235+K240+K245+K250+K255+K260+K265+K270</f>
        <v>54893.606750000006</v>
      </c>
    </row>
    <row r="209" spans="1:11" s="41" customFormat="1" ht="63.75" customHeight="1">
      <c r="A209" s="378"/>
      <c r="B209" s="376"/>
      <c r="C209" s="322"/>
      <c r="D209" s="49" t="s">
        <v>6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4">
        <v>0</v>
      </c>
    </row>
    <row r="210" spans="1:11" ht="30" customHeight="1">
      <c r="A210" s="366" t="s">
        <v>239</v>
      </c>
      <c r="B210" s="390" t="s">
        <v>169</v>
      </c>
      <c r="C210" s="322"/>
      <c r="D210" s="49" t="s">
        <v>89</v>
      </c>
      <c r="E210" s="33">
        <v>0</v>
      </c>
      <c r="F210" s="33">
        <v>0</v>
      </c>
      <c r="G210" s="30">
        <v>0</v>
      </c>
      <c r="H210" s="33">
        <v>0</v>
      </c>
      <c r="I210" s="30">
        <v>0</v>
      </c>
      <c r="J210" s="30">
        <f>J213</f>
        <v>792.744</v>
      </c>
      <c r="K210" s="33">
        <f>K213</f>
        <v>1013.608</v>
      </c>
    </row>
    <row r="211" spans="1:11" ht="42.75" customHeight="1">
      <c r="A211" s="366"/>
      <c r="B211" s="390"/>
      <c r="C211" s="322"/>
      <c r="D211" s="118" t="s">
        <v>4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4">
        <v>0</v>
      </c>
    </row>
    <row r="212" spans="1:11" ht="30" customHeight="1">
      <c r="A212" s="366"/>
      <c r="B212" s="390"/>
      <c r="C212" s="322"/>
      <c r="D212" s="49" t="s">
        <v>5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4">
        <v>0</v>
      </c>
    </row>
    <row r="213" spans="1:11" ht="30" customHeight="1">
      <c r="A213" s="366"/>
      <c r="B213" s="390"/>
      <c r="C213" s="322"/>
      <c r="D213" s="49" t="s">
        <v>53</v>
      </c>
      <c r="E213" s="34">
        <v>0</v>
      </c>
      <c r="F213" s="34">
        <v>0</v>
      </c>
      <c r="G213" s="32">
        <v>0</v>
      </c>
      <c r="H213" s="34">
        <v>0</v>
      </c>
      <c r="I213" s="32">
        <v>0</v>
      </c>
      <c r="J213" s="32">
        <v>792.744</v>
      </c>
      <c r="K213" s="34">
        <v>1013.608</v>
      </c>
    </row>
    <row r="214" spans="1:11" ht="30" customHeight="1">
      <c r="A214" s="366"/>
      <c r="B214" s="390"/>
      <c r="C214" s="322"/>
      <c r="D214" s="49" t="s">
        <v>6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4">
        <v>0</v>
      </c>
    </row>
    <row r="215" spans="1:11" ht="15.75">
      <c r="A215" s="366" t="s">
        <v>314</v>
      </c>
      <c r="B215" s="390" t="s">
        <v>418</v>
      </c>
      <c r="C215" s="322"/>
      <c r="D215" s="49" t="s">
        <v>89</v>
      </c>
      <c r="E215" s="33">
        <v>0</v>
      </c>
      <c r="F215" s="33">
        <v>0</v>
      </c>
      <c r="G215" s="30">
        <v>0</v>
      </c>
      <c r="H215" s="33">
        <v>0</v>
      </c>
      <c r="I215" s="30">
        <v>0</v>
      </c>
      <c r="J215" s="30">
        <v>0</v>
      </c>
      <c r="K215" s="33">
        <f>K218</f>
        <v>2446.656</v>
      </c>
    </row>
    <row r="216" spans="1:11" ht="47.25">
      <c r="A216" s="366"/>
      <c r="B216" s="390"/>
      <c r="C216" s="322"/>
      <c r="D216" s="118" t="s">
        <v>4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4">
        <v>0</v>
      </c>
    </row>
    <row r="217" spans="1:11" ht="31.5">
      <c r="A217" s="366"/>
      <c r="B217" s="390"/>
      <c r="C217" s="322"/>
      <c r="D217" s="49" t="s">
        <v>5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4">
        <v>0</v>
      </c>
    </row>
    <row r="218" spans="1:11" ht="31.5">
      <c r="A218" s="366"/>
      <c r="B218" s="390"/>
      <c r="C218" s="322"/>
      <c r="D218" s="49" t="s">
        <v>53</v>
      </c>
      <c r="E218" s="34">
        <v>0</v>
      </c>
      <c r="F218" s="34">
        <v>0</v>
      </c>
      <c r="G218" s="32">
        <v>0</v>
      </c>
      <c r="H218" s="34">
        <v>0</v>
      </c>
      <c r="I218" s="32">
        <v>0</v>
      </c>
      <c r="J218" s="32">
        <v>0</v>
      </c>
      <c r="K218" s="34">
        <v>2446.656</v>
      </c>
    </row>
    <row r="219" spans="1:11" ht="21.75" customHeight="1">
      <c r="A219" s="366"/>
      <c r="B219" s="390"/>
      <c r="C219" s="322"/>
      <c r="D219" s="49" t="s">
        <v>6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634.1952</v>
      </c>
      <c r="K219" s="34">
        <v>0</v>
      </c>
    </row>
    <row r="220" spans="1:11" ht="15.75" customHeight="1">
      <c r="A220" s="366" t="s">
        <v>315</v>
      </c>
      <c r="B220" s="400" t="s">
        <v>500</v>
      </c>
      <c r="C220" s="362"/>
      <c r="D220" s="49" t="s">
        <v>89</v>
      </c>
      <c r="E220" s="33">
        <v>0</v>
      </c>
      <c r="F220" s="33">
        <v>0</v>
      </c>
      <c r="G220" s="30">
        <v>0</v>
      </c>
      <c r="H220" s="33">
        <v>0</v>
      </c>
      <c r="I220" s="30">
        <v>0</v>
      </c>
      <c r="J220" s="30">
        <f>J223</f>
        <v>1103.911</v>
      </c>
      <c r="K220" s="33">
        <f>K223</f>
        <v>1751.525</v>
      </c>
    </row>
    <row r="221" spans="1:11" ht="47.25">
      <c r="A221" s="366"/>
      <c r="B221" s="400"/>
      <c r="C221" s="363"/>
      <c r="D221" s="118" t="s">
        <v>4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4">
        <v>0</v>
      </c>
    </row>
    <row r="222" spans="1:11" ht="31.5">
      <c r="A222" s="366"/>
      <c r="B222" s="400"/>
      <c r="C222" s="363"/>
      <c r="D222" s="49" t="s">
        <v>5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4">
        <v>0</v>
      </c>
    </row>
    <row r="223" spans="1:11" ht="31.5">
      <c r="A223" s="366"/>
      <c r="B223" s="400"/>
      <c r="C223" s="363"/>
      <c r="D223" s="49" t="s">
        <v>53</v>
      </c>
      <c r="E223" s="34">
        <v>0</v>
      </c>
      <c r="F223" s="34">
        <v>0</v>
      </c>
      <c r="G223" s="32">
        <v>0</v>
      </c>
      <c r="H223" s="34">
        <v>0</v>
      </c>
      <c r="I223" s="32">
        <v>0</v>
      </c>
      <c r="J223" s="32">
        <v>1103.911</v>
      </c>
      <c r="K223" s="34">
        <v>1751.525</v>
      </c>
    </row>
    <row r="224" spans="1:11" ht="15.75">
      <c r="A224" s="366"/>
      <c r="B224" s="400"/>
      <c r="C224" s="364"/>
      <c r="D224" s="49" t="s">
        <v>6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4">
        <v>0</v>
      </c>
    </row>
    <row r="225" spans="1:11" ht="24" customHeight="1">
      <c r="A225" s="366" t="s">
        <v>316</v>
      </c>
      <c r="B225" s="400" t="s">
        <v>170</v>
      </c>
      <c r="C225" s="322" t="s">
        <v>296</v>
      </c>
      <c r="D225" s="49" t="s">
        <v>89</v>
      </c>
      <c r="E225" s="33">
        <v>0</v>
      </c>
      <c r="F225" s="33">
        <v>0</v>
      </c>
      <c r="G225" s="30">
        <v>0</v>
      </c>
      <c r="H225" s="33">
        <v>0</v>
      </c>
      <c r="I225" s="30">
        <v>0</v>
      </c>
      <c r="J225" s="30">
        <f>J228</f>
        <v>894.297</v>
      </c>
      <c r="K225" s="33">
        <f>K228</f>
        <v>1496.48577</v>
      </c>
    </row>
    <row r="226" spans="1:11" ht="47.25">
      <c r="A226" s="366"/>
      <c r="B226" s="400"/>
      <c r="C226" s="322"/>
      <c r="D226" s="118" t="s">
        <v>4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4">
        <v>0</v>
      </c>
    </row>
    <row r="227" spans="1:11" ht="31.5">
      <c r="A227" s="366"/>
      <c r="B227" s="400"/>
      <c r="C227" s="322"/>
      <c r="D227" s="49" t="s">
        <v>5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4">
        <v>0</v>
      </c>
    </row>
    <row r="228" spans="1:11" ht="31.5">
      <c r="A228" s="366"/>
      <c r="B228" s="400"/>
      <c r="C228" s="322"/>
      <c r="D228" s="49" t="s">
        <v>53</v>
      </c>
      <c r="E228" s="34">
        <v>0</v>
      </c>
      <c r="F228" s="34">
        <v>0</v>
      </c>
      <c r="G228" s="32">
        <v>0</v>
      </c>
      <c r="H228" s="34">
        <v>0</v>
      </c>
      <c r="I228" s="32">
        <v>0</v>
      </c>
      <c r="J228" s="32">
        <v>894.297</v>
      </c>
      <c r="K228" s="34">
        <v>1496.48577</v>
      </c>
    </row>
    <row r="229" spans="1:11" ht="15.75">
      <c r="A229" s="366"/>
      <c r="B229" s="400"/>
      <c r="C229" s="322"/>
      <c r="D229" s="49" t="s">
        <v>6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4">
        <v>0</v>
      </c>
    </row>
    <row r="230" spans="1:11" ht="15.75">
      <c r="A230" s="366" t="s">
        <v>317</v>
      </c>
      <c r="B230" s="400" t="s">
        <v>102</v>
      </c>
      <c r="C230" s="322"/>
      <c r="D230" s="49" t="s">
        <v>89</v>
      </c>
      <c r="E230" s="33">
        <v>0</v>
      </c>
      <c r="F230" s="33">
        <v>0</v>
      </c>
      <c r="G230" s="30">
        <v>0</v>
      </c>
      <c r="H230" s="33">
        <v>0</v>
      </c>
      <c r="I230" s="30">
        <v>0</v>
      </c>
      <c r="J230" s="30">
        <f>J233</f>
        <v>1717.555</v>
      </c>
      <c r="K230" s="33">
        <f>K233</f>
        <v>936.021</v>
      </c>
    </row>
    <row r="231" spans="1:11" ht="47.25">
      <c r="A231" s="366"/>
      <c r="B231" s="400"/>
      <c r="C231" s="322"/>
      <c r="D231" s="118" t="s">
        <v>4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4">
        <v>0</v>
      </c>
    </row>
    <row r="232" spans="1:11" ht="31.5">
      <c r="A232" s="366"/>
      <c r="B232" s="400"/>
      <c r="C232" s="322"/>
      <c r="D232" s="49" t="s">
        <v>5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4">
        <v>0</v>
      </c>
    </row>
    <row r="233" spans="1:11" ht="31.5">
      <c r="A233" s="366"/>
      <c r="B233" s="400"/>
      <c r="C233" s="322"/>
      <c r="D233" s="49" t="s">
        <v>53</v>
      </c>
      <c r="E233" s="34">
        <v>0</v>
      </c>
      <c r="F233" s="34">
        <v>0</v>
      </c>
      <c r="G233" s="32">
        <v>0</v>
      </c>
      <c r="H233" s="34">
        <v>0</v>
      </c>
      <c r="I233" s="32">
        <v>0</v>
      </c>
      <c r="J233" s="32">
        <v>1717.555</v>
      </c>
      <c r="K233" s="34">
        <v>936.021</v>
      </c>
    </row>
    <row r="234" spans="1:11" ht="78" customHeight="1">
      <c r="A234" s="366"/>
      <c r="B234" s="400"/>
      <c r="C234" s="322"/>
      <c r="D234" s="49" t="s">
        <v>6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4">
        <v>0</v>
      </c>
    </row>
    <row r="235" spans="1:11" ht="15.75" customHeight="1">
      <c r="A235" s="366" t="s">
        <v>318</v>
      </c>
      <c r="B235" s="400" t="s">
        <v>476</v>
      </c>
      <c r="C235" s="322"/>
      <c r="D235" s="49" t="s">
        <v>89</v>
      </c>
      <c r="E235" s="33">
        <v>0</v>
      </c>
      <c r="F235" s="33">
        <v>0</v>
      </c>
      <c r="G235" s="30">
        <v>0</v>
      </c>
      <c r="H235" s="33">
        <v>0</v>
      </c>
      <c r="I235" s="30">
        <v>0</v>
      </c>
      <c r="J235" s="30">
        <f>J238</f>
        <v>1981.049</v>
      </c>
      <c r="K235" s="33">
        <f>K238</f>
        <v>1739.749</v>
      </c>
    </row>
    <row r="236" spans="1:11" ht="47.25">
      <c r="A236" s="366"/>
      <c r="B236" s="400"/>
      <c r="C236" s="322"/>
      <c r="D236" s="118" t="s">
        <v>4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4">
        <v>0</v>
      </c>
    </row>
    <row r="237" spans="1:11" ht="31.5">
      <c r="A237" s="366"/>
      <c r="B237" s="400"/>
      <c r="C237" s="322"/>
      <c r="D237" s="49" t="s">
        <v>5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4">
        <v>0</v>
      </c>
    </row>
    <row r="238" spans="1:11" ht="31.5">
      <c r="A238" s="366"/>
      <c r="B238" s="400"/>
      <c r="C238" s="322"/>
      <c r="D238" s="49" t="s">
        <v>53</v>
      </c>
      <c r="E238" s="34">
        <v>0</v>
      </c>
      <c r="F238" s="34">
        <v>0</v>
      </c>
      <c r="G238" s="32">
        <v>0</v>
      </c>
      <c r="H238" s="34">
        <v>0</v>
      </c>
      <c r="I238" s="32">
        <v>0</v>
      </c>
      <c r="J238" s="32">
        <v>1981.049</v>
      </c>
      <c r="K238" s="34">
        <v>1739.749</v>
      </c>
    </row>
    <row r="239" spans="1:11" ht="15.75">
      <c r="A239" s="366"/>
      <c r="B239" s="400"/>
      <c r="C239" s="322"/>
      <c r="D239" s="49" t="s">
        <v>6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4">
        <v>0</v>
      </c>
    </row>
    <row r="240" spans="1:11" ht="15.75">
      <c r="A240" s="366" t="s">
        <v>319</v>
      </c>
      <c r="B240" s="400" t="s">
        <v>473</v>
      </c>
      <c r="C240" s="362"/>
      <c r="D240" s="49" t="s">
        <v>89</v>
      </c>
      <c r="E240" s="33">
        <v>0</v>
      </c>
      <c r="F240" s="33">
        <v>0</v>
      </c>
      <c r="G240" s="30">
        <v>0</v>
      </c>
      <c r="H240" s="33">
        <v>0</v>
      </c>
      <c r="I240" s="30">
        <v>0</v>
      </c>
      <c r="J240" s="30">
        <f>J243</f>
        <v>2469.087</v>
      </c>
      <c r="K240" s="33">
        <f>K243</f>
        <v>1891.887</v>
      </c>
    </row>
    <row r="241" spans="1:11" ht="57.75" customHeight="1">
      <c r="A241" s="366"/>
      <c r="B241" s="400"/>
      <c r="C241" s="363"/>
      <c r="D241" s="118" t="s">
        <v>4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4">
        <v>0</v>
      </c>
    </row>
    <row r="242" spans="1:11" ht="36" customHeight="1">
      <c r="A242" s="366"/>
      <c r="B242" s="400"/>
      <c r="C242" s="363"/>
      <c r="D242" s="49" t="s">
        <v>5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4">
        <v>0</v>
      </c>
    </row>
    <row r="243" spans="1:11" ht="24.75" customHeight="1">
      <c r="A243" s="366"/>
      <c r="B243" s="400"/>
      <c r="C243" s="363"/>
      <c r="D243" s="49" t="s">
        <v>53</v>
      </c>
      <c r="E243" s="34">
        <v>0</v>
      </c>
      <c r="F243" s="34">
        <v>0</v>
      </c>
      <c r="G243" s="32">
        <v>0</v>
      </c>
      <c r="H243" s="34">
        <v>0</v>
      </c>
      <c r="I243" s="32">
        <v>0</v>
      </c>
      <c r="J243" s="32">
        <v>2469.087</v>
      </c>
      <c r="K243" s="34">
        <v>1891.887</v>
      </c>
    </row>
    <row r="244" spans="1:11" ht="22.5" customHeight="1">
      <c r="A244" s="366"/>
      <c r="B244" s="400"/>
      <c r="C244" s="364"/>
      <c r="D244" s="49" t="s">
        <v>6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4">
        <v>0</v>
      </c>
    </row>
    <row r="245" spans="1:11" ht="15.75" customHeight="1">
      <c r="A245" s="366" t="s">
        <v>320</v>
      </c>
      <c r="B245" s="400" t="s">
        <v>104</v>
      </c>
      <c r="C245" s="322" t="s">
        <v>296</v>
      </c>
      <c r="D245" s="49" t="s">
        <v>89</v>
      </c>
      <c r="E245" s="33">
        <v>0</v>
      </c>
      <c r="F245" s="33">
        <v>0</v>
      </c>
      <c r="G245" s="30">
        <v>0</v>
      </c>
      <c r="H245" s="33">
        <v>0</v>
      </c>
      <c r="I245" s="30">
        <v>0</v>
      </c>
      <c r="J245" s="30">
        <f>J248</f>
        <v>1846.333</v>
      </c>
      <c r="K245" s="33">
        <f>K248</f>
        <v>1556.853</v>
      </c>
    </row>
    <row r="246" spans="1:11" ht="47.25">
      <c r="A246" s="366"/>
      <c r="B246" s="400"/>
      <c r="C246" s="322"/>
      <c r="D246" s="118" t="s">
        <v>4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4">
        <v>0</v>
      </c>
    </row>
    <row r="247" spans="1:11" ht="31.5">
      <c r="A247" s="366"/>
      <c r="B247" s="400"/>
      <c r="C247" s="322"/>
      <c r="D247" s="49" t="s">
        <v>5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4">
        <v>0</v>
      </c>
    </row>
    <row r="248" spans="1:11" ht="31.5">
      <c r="A248" s="366"/>
      <c r="B248" s="400"/>
      <c r="C248" s="322"/>
      <c r="D248" s="49" t="s">
        <v>53</v>
      </c>
      <c r="E248" s="34">
        <v>0</v>
      </c>
      <c r="F248" s="34">
        <v>0</v>
      </c>
      <c r="G248" s="32">
        <v>0</v>
      </c>
      <c r="H248" s="34">
        <v>0</v>
      </c>
      <c r="I248" s="32">
        <v>0</v>
      </c>
      <c r="J248" s="32">
        <v>1846.333</v>
      </c>
      <c r="K248" s="34">
        <v>1556.853</v>
      </c>
    </row>
    <row r="249" spans="1:11" ht="15.75">
      <c r="A249" s="366"/>
      <c r="B249" s="400"/>
      <c r="C249" s="322"/>
      <c r="D249" s="49" t="s">
        <v>6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4">
        <v>0</v>
      </c>
    </row>
    <row r="250" spans="1:11" ht="15.75" customHeight="1">
      <c r="A250" s="366" t="s">
        <v>321</v>
      </c>
      <c r="B250" s="400" t="s">
        <v>501</v>
      </c>
      <c r="C250" s="322"/>
      <c r="D250" s="49" t="s">
        <v>89</v>
      </c>
      <c r="E250" s="33">
        <v>0</v>
      </c>
      <c r="F250" s="33">
        <v>0</v>
      </c>
      <c r="G250" s="30">
        <v>0</v>
      </c>
      <c r="H250" s="33">
        <v>0</v>
      </c>
      <c r="I250" s="30">
        <v>0</v>
      </c>
      <c r="J250" s="30">
        <f>J253</f>
        <v>1951.2</v>
      </c>
      <c r="K250" s="33">
        <f>K253</f>
        <v>1909.25623</v>
      </c>
    </row>
    <row r="251" spans="1:11" ht="47.25">
      <c r="A251" s="366"/>
      <c r="B251" s="400"/>
      <c r="C251" s="322"/>
      <c r="D251" s="118" t="s">
        <v>4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4">
        <v>0</v>
      </c>
    </row>
    <row r="252" spans="1:11" ht="31.5">
      <c r="A252" s="366"/>
      <c r="B252" s="400"/>
      <c r="C252" s="322"/>
      <c r="D252" s="49" t="s">
        <v>5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4">
        <v>0</v>
      </c>
    </row>
    <row r="253" spans="1:11" ht="31.5">
      <c r="A253" s="366"/>
      <c r="B253" s="400"/>
      <c r="C253" s="322"/>
      <c r="D253" s="49" t="s">
        <v>53</v>
      </c>
      <c r="E253" s="34">
        <v>0</v>
      </c>
      <c r="F253" s="34">
        <v>0</v>
      </c>
      <c r="G253" s="32">
        <v>0</v>
      </c>
      <c r="H253" s="34">
        <v>0</v>
      </c>
      <c r="I253" s="32">
        <v>0</v>
      </c>
      <c r="J253" s="32">
        <v>1951.2</v>
      </c>
      <c r="K253" s="34">
        <v>1909.25623</v>
      </c>
    </row>
    <row r="254" spans="1:11" ht="15.75">
      <c r="A254" s="366"/>
      <c r="B254" s="400"/>
      <c r="C254" s="322"/>
      <c r="D254" s="49" t="s">
        <v>6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4">
        <v>0</v>
      </c>
    </row>
    <row r="255" spans="1:11" ht="24.75" customHeight="1">
      <c r="A255" s="366" t="s">
        <v>322</v>
      </c>
      <c r="B255" s="400" t="s">
        <v>369</v>
      </c>
      <c r="C255" s="322"/>
      <c r="D255" s="49" t="s">
        <v>89</v>
      </c>
      <c r="E255" s="33">
        <v>0</v>
      </c>
      <c r="F255" s="33">
        <v>0</v>
      </c>
      <c r="G255" s="30">
        <v>0</v>
      </c>
      <c r="H255" s="33">
        <v>0</v>
      </c>
      <c r="I255" s="30">
        <v>0</v>
      </c>
      <c r="J255" s="30">
        <f>J258</f>
        <v>3215.48812</v>
      </c>
      <c r="K255" s="33">
        <f>K258</f>
        <v>10346.25475</v>
      </c>
    </row>
    <row r="256" spans="1:11" ht="47.25">
      <c r="A256" s="366"/>
      <c r="B256" s="400"/>
      <c r="C256" s="322"/>
      <c r="D256" s="118" t="s">
        <v>4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4">
        <v>0</v>
      </c>
    </row>
    <row r="257" spans="1:11" ht="31.5">
      <c r="A257" s="366"/>
      <c r="B257" s="400"/>
      <c r="C257" s="322"/>
      <c r="D257" s="49" t="s">
        <v>5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4">
        <v>0</v>
      </c>
    </row>
    <row r="258" spans="1:11" ht="31.5">
      <c r="A258" s="366"/>
      <c r="B258" s="400"/>
      <c r="C258" s="322"/>
      <c r="D258" s="49" t="s">
        <v>53</v>
      </c>
      <c r="E258" s="34">
        <v>0</v>
      </c>
      <c r="F258" s="34">
        <v>0</v>
      </c>
      <c r="G258" s="32">
        <v>0</v>
      </c>
      <c r="H258" s="34">
        <v>0</v>
      </c>
      <c r="I258" s="32">
        <v>0</v>
      </c>
      <c r="J258" s="32">
        <v>3215.48812</v>
      </c>
      <c r="K258" s="34">
        <v>10346.25475</v>
      </c>
    </row>
    <row r="259" spans="1:11" ht="15.75">
      <c r="A259" s="366"/>
      <c r="B259" s="400"/>
      <c r="C259" s="322"/>
      <c r="D259" s="49" t="s">
        <v>6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4">
        <v>0</v>
      </c>
    </row>
    <row r="260" spans="1:11" ht="15.75">
      <c r="A260" s="359" t="s">
        <v>428</v>
      </c>
      <c r="B260" s="368" t="s">
        <v>443</v>
      </c>
      <c r="C260" s="322"/>
      <c r="D260" s="49" t="s">
        <v>89</v>
      </c>
      <c r="E260" s="33">
        <v>0</v>
      </c>
      <c r="F260" s="33">
        <v>0</v>
      </c>
      <c r="G260" s="30">
        <v>0</v>
      </c>
      <c r="H260" s="33">
        <v>0</v>
      </c>
      <c r="I260" s="30">
        <v>0</v>
      </c>
      <c r="J260" s="30">
        <f>J263</f>
        <v>0</v>
      </c>
      <c r="K260" s="33">
        <f>K263</f>
        <v>2600.67767</v>
      </c>
    </row>
    <row r="261" spans="1:11" ht="47.25">
      <c r="A261" s="360"/>
      <c r="B261" s="369"/>
      <c r="C261" s="322"/>
      <c r="D261" s="118" t="s">
        <v>4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4">
        <v>0</v>
      </c>
    </row>
    <row r="262" spans="1:11" ht="31.5">
      <c r="A262" s="360"/>
      <c r="B262" s="369"/>
      <c r="C262" s="322"/>
      <c r="D262" s="49" t="s">
        <v>5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4">
        <v>0</v>
      </c>
    </row>
    <row r="263" spans="1:11" ht="31.5">
      <c r="A263" s="360"/>
      <c r="B263" s="369"/>
      <c r="C263" s="322"/>
      <c r="D263" s="49" t="s">
        <v>53</v>
      </c>
      <c r="E263" s="34">
        <v>0</v>
      </c>
      <c r="F263" s="34">
        <v>0</v>
      </c>
      <c r="G263" s="32">
        <v>0</v>
      </c>
      <c r="H263" s="34">
        <v>0</v>
      </c>
      <c r="I263" s="32">
        <v>0</v>
      </c>
      <c r="J263" s="32">
        <v>0</v>
      </c>
      <c r="K263" s="34">
        <v>2600.67767</v>
      </c>
    </row>
    <row r="264" spans="1:11" ht="15.75">
      <c r="A264" s="361"/>
      <c r="B264" s="370"/>
      <c r="C264" s="322"/>
      <c r="D264" s="49" t="s">
        <v>6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4">
        <v>0</v>
      </c>
    </row>
    <row r="265" spans="1:11" ht="15.75">
      <c r="A265" s="359" t="s">
        <v>427</v>
      </c>
      <c r="B265" s="390" t="s">
        <v>186</v>
      </c>
      <c r="C265" s="362" t="s">
        <v>296</v>
      </c>
      <c r="D265" s="47" t="s">
        <v>89</v>
      </c>
      <c r="E265" s="33">
        <v>0</v>
      </c>
      <c r="F265" s="33">
        <v>0</v>
      </c>
      <c r="G265" s="30">
        <v>0</v>
      </c>
      <c r="H265" s="33">
        <v>0</v>
      </c>
      <c r="I265" s="30">
        <f>I268</f>
        <v>550</v>
      </c>
      <c r="J265" s="30">
        <f>J268</f>
        <v>22985.61173</v>
      </c>
      <c r="K265" s="33">
        <f>K268</f>
        <v>27204.63333</v>
      </c>
    </row>
    <row r="266" spans="1:11" ht="47.25">
      <c r="A266" s="360"/>
      <c r="B266" s="390"/>
      <c r="C266" s="363"/>
      <c r="D266" s="47" t="s">
        <v>4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4">
        <v>0</v>
      </c>
    </row>
    <row r="267" spans="1:11" ht="31.5">
      <c r="A267" s="360"/>
      <c r="B267" s="390"/>
      <c r="C267" s="363"/>
      <c r="D267" s="48" t="s">
        <v>5</v>
      </c>
      <c r="E267" s="32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4">
        <v>0</v>
      </c>
    </row>
    <row r="268" spans="1:11" ht="31.5">
      <c r="A268" s="360"/>
      <c r="B268" s="390"/>
      <c r="C268" s="363"/>
      <c r="D268" s="47" t="s">
        <v>53</v>
      </c>
      <c r="E268" s="34">
        <v>0</v>
      </c>
      <c r="F268" s="34">
        <v>0</v>
      </c>
      <c r="G268" s="32">
        <v>0</v>
      </c>
      <c r="H268" s="34">
        <v>0</v>
      </c>
      <c r="I268" s="32">
        <v>550</v>
      </c>
      <c r="J268" s="32">
        <v>22985.61173</v>
      </c>
      <c r="K268" s="34">
        <v>27204.63333</v>
      </c>
    </row>
    <row r="269" spans="1:11" ht="15.75">
      <c r="A269" s="361"/>
      <c r="B269" s="390"/>
      <c r="C269" s="363"/>
      <c r="D269" s="47" t="s">
        <v>6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4">
        <v>0</v>
      </c>
    </row>
    <row r="270" spans="1:11" ht="15.75" customHeight="1">
      <c r="A270" s="366" t="s">
        <v>429</v>
      </c>
      <c r="B270" s="365" t="s">
        <v>458</v>
      </c>
      <c r="C270" s="363"/>
      <c r="D270" s="47" t="s">
        <v>89</v>
      </c>
      <c r="E270" s="33">
        <v>0</v>
      </c>
      <c r="F270" s="33">
        <v>0</v>
      </c>
      <c r="G270" s="30">
        <v>0</v>
      </c>
      <c r="H270" s="33">
        <v>0</v>
      </c>
      <c r="I270" s="30">
        <f>I273</f>
        <v>0</v>
      </c>
      <c r="J270" s="30">
        <f>J273</f>
        <v>0</v>
      </c>
      <c r="K270" s="33">
        <f>K273</f>
        <v>0</v>
      </c>
    </row>
    <row r="271" spans="1:11" ht="15.75" customHeight="1">
      <c r="A271" s="366"/>
      <c r="B271" s="365"/>
      <c r="C271" s="363"/>
      <c r="D271" s="47" t="s">
        <v>4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4">
        <v>0</v>
      </c>
    </row>
    <row r="272" spans="1:11" ht="15.75" customHeight="1">
      <c r="A272" s="366"/>
      <c r="B272" s="365"/>
      <c r="C272" s="363"/>
      <c r="D272" s="48" t="s">
        <v>5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4">
        <v>0</v>
      </c>
    </row>
    <row r="273" spans="1:11" ht="15.75" customHeight="1">
      <c r="A273" s="366"/>
      <c r="B273" s="365"/>
      <c r="C273" s="363"/>
      <c r="D273" s="47" t="s">
        <v>53</v>
      </c>
      <c r="E273" s="34">
        <v>0</v>
      </c>
      <c r="F273" s="34">
        <v>0</v>
      </c>
      <c r="G273" s="32">
        <v>0</v>
      </c>
      <c r="H273" s="34">
        <v>0</v>
      </c>
      <c r="I273" s="32">
        <v>0</v>
      </c>
      <c r="J273" s="32">
        <v>0</v>
      </c>
      <c r="K273" s="34">
        <v>0</v>
      </c>
    </row>
    <row r="274" spans="1:11" ht="15.75" customHeight="1">
      <c r="A274" s="366"/>
      <c r="B274" s="365"/>
      <c r="C274" s="364"/>
      <c r="D274" s="47" t="s">
        <v>6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4">
        <v>0</v>
      </c>
    </row>
    <row r="275" spans="1:11" ht="15.75">
      <c r="A275" s="89"/>
      <c r="B275" s="119"/>
      <c r="C275" s="163"/>
      <c r="D275" s="115"/>
      <c r="E275" s="116"/>
      <c r="F275" s="116"/>
      <c r="G275" s="116"/>
      <c r="H275" s="116"/>
      <c r="I275" s="116"/>
      <c r="J275" s="116"/>
      <c r="K275" s="117"/>
    </row>
    <row r="276" spans="1:11" ht="15.75">
      <c r="A276" s="1" t="s">
        <v>45</v>
      </c>
      <c r="K276" s="270"/>
    </row>
  </sheetData>
  <sheetProtection/>
  <mergeCells count="140">
    <mergeCell ref="A140:A144"/>
    <mergeCell ref="B140:B144"/>
    <mergeCell ref="B235:B239"/>
    <mergeCell ref="A230:A234"/>
    <mergeCell ref="A160:A164"/>
    <mergeCell ref="B160:B164"/>
    <mergeCell ref="B185:B189"/>
    <mergeCell ref="A220:A224"/>
    <mergeCell ref="B215:B219"/>
    <mergeCell ref="B230:B234"/>
    <mergeCell ref="B255:B259"/>
    <mergeCell ref="B225:B229"/>
    <mergeCell ref="A245:A249"/>
    <mergeCell ref="C160:C164"/>
    <mergeCell ref="A185:A189"/>
    <mergeCell ref="A250:A254"/>
    <mergeCell ref="B250:B254"/>
    <mergeCell ref="B240:B244"/>
    <mergeCell ref="A235:A239"/>
    <mergeCell ref="B245:B249"/>
    <mergeCell ref="C170:C174"/>
    <mergeCell ref="B210:B214"/>
    <mergeCell ref="B200:B204"/>
    <mergeCell ref="C200:C204"/>
    <mergeCell ref="B170:B174"/>
    <mergeCell ref="B180:B184"/>
    <mergeCell ref="C175:C179"/>
    <mergeCell ref="C240:C244"/>
    <mergeCell ref="A270:A274"/>
    <mergeCell ref="B265:B269"/>
    <mergeCell ref="A195:A199"/>
    <mergeCell ref="B195:B199"/>
    <mergeCell ref="C195:C199"/>
    <mergeCell ref="B205:B209"/>
    <mergeCell ref="B220:B224"/>
    <mergeCell ref="A255:A259"/>
    <mergeCell ref="A225:A229"/>
    <mergeCell ref="A205:A209"/>
    <mergeCell ref="B125:B129"/>
    <mergeCell ref="A155:A159"/>
    <mergeCell ref="B175:B179"/>
    <mergeCell ref="A150:A154"/>
    <mergeCell ref="A180:A184"/>
    <mergeCell ref="B150:B154"/>
    <mergeCell ref="A145:A149"/>
    <mergeCell ref="A130:A134"/>
    <mergeCell ref="B155:B159"/>
    <mergeCell ref="B130:B134"/>
    <mergeCell ref="B70:B74"/>
    <mergeCell ref="A35:A39"/>
    <mergeCell ref="B35:B39"/>
    <mergeCell ref="B30:B34"/>
    <mergeCell ref="B65:B69"/>
    <mergeCell ref="A30:A34"/>
    <mergeCell ref="A70:A74"/>
    <mergeCell ref="A45:A49"/>
    <mergeCell ref="A65:A69"/>
    <mergeCell ref="E7:K7"/>
    <mergeCell ref="D7:D8"/>
    <mergeCell ref="C35:C39"/>
    <mergeCell ref="B60:B64"/>
    <mergeCell ref="B25:B29"/>
    <mergeCell ref="A7:A8"/>
    <mergeCell ref="C10:C14"/>
    <mergeCell ref="A50:A54"/>
    <mergeCell ref="B50:B54"/>
    <mergeCell ref="A10:A14"/>
    <mergeCell ref="C7:C8"/>
    <mergeCell ref="A15:A19"/>
    <mergeCell ref="C15:C29"/>
    <mergeCell ref="A20:A24"/>
    <mergeCell ref="B20:B24"/>
    <mergeCell ref="A25:A29"/>
    <mergeCell ref="B90:B94"/>
    <mergeCell ref="A60:A64"/>
    <mergeCell ref="A80:A84"/>
    <mergeCell ref="B80:B84"/>
    <mergeCell ref="A75:A79"/>
    <mergeCell ref="B55:B59"/>
    <mergeCell ref="A85:A89"/>
    <mergeCell ref="B85:B89"/>
    <mergeCell ref="A90:A94"/>
    <mergeCell ref="B75:B79"/>
    <mergeCell ref="C115:C119"/>
    <mergeCell ref="C95:C99"/>
    <mergeCell ref="A95:A99"/>
    <mergeCell ref="A100:A124"/>
    <mergeCell ref="B95:B99"/>
    <mergeCell ref="C120:C124"/>
    <mergeCell ref="B100:B124"/>
    <mergeCell ref="C30:C34"/>
    <mergeCell ref="B45:B49"/>
    <mergeCell ref="C40:C59"/>
    <mergeCell ref="A3:K3"/>
    <mergeCell ref="A55:A59"/>
    <mergeCell ref="A40:A44"/>
    <mergeCell ref="B10:B14"/>
    <mergeCell ref="A5:K5"/>
    <mergeCell ref="A4:K4"/>
    <mergeCell ref="B7:B8"/>
    <mergeCell ref="H1:K1"/>
    <mergeCell ref="C180:C194"/>
    <mergeCell ref="C135:C139"/>
    <mergeCell ref="A170:A174"/>
    <mergeCell ref="A175:A179"/>
    <mergeCell ref="C140:C144"/>
    <mergeCell ref="H2:K2"/>
    <mergeCell ref="B15:B19"/>
    <mergeCell ref="B40:B44"/>
    <mergeCell ref="A125:A129"/>
    <mergeCell ref="A260:A264"/>
    <mergeCell ref="B260:B264"/>
    <mergeCell ref="B145:B149"/>
    <mergeCell ref="C150:C154"/>
    <mergeCell ref="C130:C134"/>
    <mergeCell ref="A135:A139"/>
    <mergeCell ref="B135:B139"/>
    <mergeCell ref="C145:C149"/>
    <mergeCell ref="C220:C224"/>
    <mergeCell ref="A240:A244"/>
    <mergeCell ref="C60:C94"/>
    <mergeCell ref="C205:C219"/>
    <mergeCell ref="C225:C239"/>
    <mergeCell ref="C245:C264"/>
    <mergeCell ref="C265:C274"/>
    <mergeCell ref="C110:C114"/>
    <mergeCell ref="C155:C159"/>
    <mergeCell ref="C125:C129"/>
    <mergeCell ref="C105:C109"/>
    <mergeCell ref="C100:C104"/>
    <mergeCell ref="B165:B169"/>
    <mergeCell ref="A165:A169"/>
    <mergeCell ref="C165:C169"/>
    <mergeCell ref="A265:A269"/>
    <mergeCell ref="B270:B274"/>
    <mergeCell ref="A210:A214"/>
    <mergeCell ref="A190:A194"/>
    <mergeCell ref="B190:B194"/>
    <mergeCell ref="A200:A204"/>
    <mergeCell ref="A215:A219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63" r:id="rId1"/>
  <headerFooter alignWithMargins="0">
    <oddHeader>&amp;C&amp;Ь&amp;Ф</oddHeader>
  </headerFooter>
  <rowBreaks count="10" manualBreakCount="10">
    <brk id="14" max="10" man="1"/>
    <brk id="34" max="10" man="1"/>
    <brk id="59" max="10" man="1"/>
    <brk id="94" max="10" man="1"/>
    <brk id="124" max="10" man="1"/>
    <brk id="164" max="10" man="1"/>
    <brk id="194" max="10" man="1"/>
    <brk id="219" max="10" man="1"/>
    <brk id="239" max="10" man="1"/>
    <brk id="2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44"/>
  <sheetViews>
    <sheetView tabSelected="1" view="pageBreakPreview" zoomScaleSheetLayoutView="100" zoomScalePageLayoutView="0" workbookViewId="0" topLeftCell="A123">
      <selection activeCell="A1" sqref="A1:I145"/>
    </sheetView>
  </sheetViews>
  <sheetFormatPr defaultColWidth="9.00390625" defaultRowHeight="12.75"/>
  <cols>
    <col min="1" max="1" width="6.375" style="121" customWidth="1"/>
    <col min="2" max="2" width="28.25390625" style="1" customWidth="1"/>
    <col min="3" max="3" width="20.375" style="1" customWidth="1"/>
    <col min="4" max="4" width="17.375" style="1" customWidth="1"/>
    <col min="5" max="5" width="14.75390625" style="1" customWidth="1"/>
    <col min="6" max="6" width="13.625" style="1" customWidth="1"/>
    <col min="7" max="7" width="28.375" style="17" customWidth="1"/>
    <col min="8" max="8" width="28.625" style="201" customWidth="1"/>
    <col min="9" max="9" width="18.375" style="41" customWidth="1"/>
    <col min="10" max="10" width="13.125" style="1" bestFit="1" customWidth="1"/>
    <col min="11" max="16384" width="9.125" style="1" customWidth="1"/>
  </cols>
  <sheetData>
    <row r="1" spans="8:9" ht="81" customHeight="1">
      <c r="H1" s="439" t="s">
        <v>226</v>
      </c>
      <c r="I1" s="439"/>
    </row>
    <row r="2" ht="20.25" customHeight="1">
      <c r="I2" s="87"/>
    </row>
    <row r="3" ht="10.5" customHeight="1"/>
    <row r="4" spans="1:9" ht="16.5">
      <c r="A4" s="445" t="s">
        <v>199</v>
      </c>
      <c r="B4" s="445"/>
      <c r="C4" s="445"/>
      <c r="D4" s="445"/>
      <c r="E4" s="445"/>
      <c r="F4" s="445"/>
      <c r="G4" s="445"/>
      <c r="H4" s="445"/>
      <c r="I4" s="88"/>
    </row>
    <row r="5" spans="1:9" ht="32.25" customHeight="1">
      <c r="A5" s="446" t="s">
        <v>227</v>
      </c>
      <c r="B5" s="447"/>
      <c r="C5" s="447"/>
      <c r="D5" s="447"/>
      <c r="E5" s="447"/>
      <c r="F5" s="447"/>
      <c r="G5" s="447"/>
      <c r="H5" s="447"/>
      <c r="I5" s="89"/>
    </row>
    <row r="6" spans="1:9" ht="16.5">
      <c r="A6" s="317" t="s">
        <v>10</v>
      </c>
      <c r="B6" s="317"/>
      <c r="C6" s="317"/>
      <c r="D6" s="317"/>
      <c r="E6" s="317"/>
      <c r="F6" s="317"/>
      <c r="G6" s="317"/>
      <c r="H6" s="317"/>
      <c r="I6" s="85"/>
    </row>
    <row r="7" ht="6.75" customHeight="1"/>
    <row r="8" spans="1:12" ht="15.75" customHeight="1">
      <c r="A8" s="444" t="s">
        <v>9</v>
      </c>
      <c r="B8" s="434" t="s">
        <v>61</v>
      </c>
      <c r="C8" s="434" t="s">
        <v>21</v>
      </c>
      <c r="D8" s="323" t="s">
        <v>193</v>
      </c>
      <c r="E8" s="437" t="s">
        <v>58</v>
      </c>
      <c r="F8" s="438"/>
      <c r="G8" s="441" t="s">
        <v>12</v>
      </c>
      <c r="H8" s="405" t="s">
        <v>54</v>
      </c>
      <c r="I8" s="362" t="s">
        <v>194</v>
      </c>
      <c r="J8" s="2"/>
      <c r="K8" s="2"/>
      <c r="L8" s="2"/>
    </row>
    <row r="9" spans="1:12" ht="91.5" customHeight="1">
      <c r="A9" s="444"/>
      <c r="B9" s="435"/>
      <c r="C9" s="436"/>
      <c r="D9" s="325"/>
      <c r="E9" s="36" t="s">
        <v>32</v>
      </c>
      <c r="F9" s="36" t="s">
        <v>31</v>
      </c>
      <c r="G9" s="442"/>
      <c r="H9" s="406"/>
      <c r="I9" s="364"/>
      <c r="J9" s="2"/>
      <c r="K9" s="2"/>
      <c r="L9" s="2"/>
    </row>
    <row r="10" spans="1:12" ht="15.75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20">
        <v>7</v>
      </c>
      <c r="H10" s="191">
        <v>8</v>
      </c>
      <c r="I10" s="90">
        <v>9</v>
      </c>
      <c r="J10" s="2"/>
      <c r="K10" s="2"/>
      <c r="L10" s="2"/>
    </row>
    <row r="11" spans="1:12" ht="68.25" customHeight="1">
      <c r="A11" s="6" t="s">
        <v>13</v>
      </c>
      <c r="B11" s="24" t="s">
        <v>96</v>
      </c>
      <c r="C11" s="22" t="s">
        <v>90</v>
      </c>
      <c r="D11" s="22"/>
      <c r="E11" s="78">
        <v>44306</v>
      </c>
      <c r="F11" s="78">
        <v>44459</v>
      </c>
      <c r="G11" s="25" t="s">
        <v>206</v>
      </c>
      <c r="H11" s="200" t="s">
        <v>302</v>
      </c>
      <c r="I11" s="58">
        <f>SUM(I12:I16)</f>
        <v>1000</v>
      </c>
      <c r="J11" s="2"/>
      <c r="K11" s="2"/>
      <c r="L11" s="2"/>
    </row>
    <row r="12" spans="1:12" ht="159" customHeight="1">
      <c r="A12" s="6" t="s">
        <v>91</v>
      </c>
      <c r="B12" s="20" t="s">
        <v>478</v>
      </c>
      <c r="C12" s="154" t="s">
        <v>90</v>
      </c>
      <c r="D12" s="289" t="s">
        <v>339</v>
      </c>
      <c r="E12" s="440"/>
      <c r="F12" s="290"/>
      <c r="G12" s="20" t="s">
        <v>103</v>
      </c>
      <c r="H12" s="189" t="s">
        <v>172</v>
      </c>
      <c r="I12" s="80">
        <v>0</v>
      </c>
      <c r="J12" s="2"/>
      <c r="K12" s="2"/>
      <c r="L12" s="2"/>
    </row>
    <row r="13" spans="1:12" ht="19.5" customHeight="1">
      <c r="A13" s="322" t="s">
        <v>92</v>
      </c>
      <c r="B13" s="322" t="s">
        <v>502</v>
      </c>
      <c r="C13" s="444" t="s">
        <v>331</v>
      </c>
      <c r="D13" s="22" t="s">
        <v>195</v>
      </c>
      <c r="E13" s="160">
        <v>44306</v>
      </c>
      <c r="F13" s="160">
        <v>44309</v>
      </c>
      <c r="G13" s="310" t="s">
        <v>432</v>
      </c>
      <c r="H13" s="295" t="s">
        <v>204</v>
      </c>
      <c r="I13" s="443">
        <v>1000</v>
      </c>
      <c r="J13" s="2"/>
      <c r="K13" s="2"/>
      <c r="L13" s="2"/>
    </row>
    <row r="14" spans="1:12" ht="18" customHeight="1">
      <c r="A14" s="322"/>
      <c r="B14" s="322"/>
      <c r="C14" s="444"/>
      <c r="D14" s="22" t="s">
        <v>196</v>
      </c>
      <c r="E14" s="160">
        <v>44328</v>
      </c>
      <c r="F14" s="160">
        <v>44329</v>
      </c>
      <c r="G14" s="310"/>
      <c r="H14" s="295"/>
      <c r="I14" s="443"/>
      <c r="J14" s="2"/>
      <c r="K14" s="2"/>
      <c r="L14" s="2"/>
    </row>
    <row r="15" spans="1:12" ht="28.5" customHeight="1">
      <c r="A15" s="322"/>
      <c r="B15" s="322"/>
      <c r="C15" s="444"/>
      <c r="D15" s="22" t="s">
        <v>197</v>
      </c>
      <c r="E15" s="160">
        <v>44341</v>
      </c>
      <c r="F15" s="160">
        <v>44341</v>
      </c>
      <c r="G15" s="310"/>
      <c r="H15" s="295"/>
      <c r="I15" s="443"/>
      <c r="J15" s="2"/>
      <c r="K15" s="2"/>
      <c r="L15" s="2"/>
    </row>
    <row r="16" spans="1:12" ht="77.25" customHeight="1">
      <c r="A16" s="322"/>
      <c r="B16" s="322"/>
      <c r="C16" s="444"/>
      <c r="D16" s="157" t="s">
        <v>198</v>
      </c>
      <c r="E16" s="160">
        <v>44341</v>
      </c>
      <c r="F16" s="160">
        <v>44459</v>
      </c>
      <c r="G16" s="310"/>
      <c r="H16" s="295"/>
      <c r="I16" s="443"/>
      <c r="J16" s="2"/>
      <c r="K16" s="2"/>
      <c r="L16" s="2"/>
    </row>
    <row r="17" spans="1:12" s="41" customFormat="1" ht="70.5" customHeight="1">
      <c r="A17" s="217" t="s">
        <v>14</v>
      </c>
      <c r="B17" s="218" t="s">
        <v>98</v>
      </c>
      <c r="C17" s="318" t="s">
        <v>173</v>
      </c>
      <c r="D17" s="216"/>
      <c r="E17" s="219">
        <v>44312</v>
      </c>
      <c r="F17" s="219">
        <v>44362</v>
      </c>
      <c r="G17" s="216" t="s">
        <v>332</v>
      </c>
      <c r="H17" s="216" t="s">
        <v>213</v>
      </c>
      <c r="I17" s="58">
        <f>I18</f>
        <v>351.5625</v>
      </c>
      <c r="J17" s="79"/>
      <c r="K17" s="79"/>
      <c r="L17" s="79"/>
    </row>
    <row r="18" spans="1:12" s="41" customFormat="1" ht="24.75" customHeight="1">
      <c r="A18" s="316" t="s">
        <v>85</v>
      </c>
      <c r="B18" s="318" t="s">
        <v>453</v>
      </c>
      <c r="C18" s="318"/>
      <c r="D18" s="22" t="s">
        <v>195</v>
      </c>
      <c r="E18" s="219">
        <v>44312</v>
      </c>
      <c r="F18" s="219">
        <v>44311</v>
      </c>
      <c r="G18" s="318" t="s">
        <v>433</v>
      </c>
      <c r="H18" s="295" t="s">
        <v>205</v>
      </c>
      <c r="I18" s="443">
        <v>351.5625</v>
      </c>
      <c r="J18" s="79"/>
      <c r="K18" s="79"/>
      <c r="L18" s="79"/>
    </row>
    <row r="19" spans="1:12" s="41" customFormat="1" ht="24.75" customHeight="1">
      <c r="A19" s="316"/>
      <c r="B19" s="318"/>
      <c r="C19" s="318"/>
      <c r="D19" s="22" t="s">
        <v>196</v>
      </c>
      <c r="E19" s="219">
        <v>44330</v>
      </c>
      <c r="F19" s="264">
        <v>44330</v>
      </c>
      <c r="G19" s="318"/>
      <c r="H19" s="295"/>
      <c r="I19" s="443"/>
      <c r="J19" s="79"/>
      <c r="K19" s="79"/>
      <c r="L19" s="79"/>
    </row>
    <row r="20" spans="1:12" ht="33.75" customHeight="1">
      <c r="A20" s="316"/>
      <c r="B20" s="318"/>
      <c r="C20" s="318"/>
      <c r="D20" s="420" t="s">
        <v>197</v>
      </c>
      <c r="E20" s="449">
        <v>44343</v>
      </c>
      <c r="F20" s="449">
        <v>44343</v>
      </c>
      <c r="G20" s="318"/>
      <c r="H20" s="295"/>
      <c r="I20" s="443"/>
      <c r="J20" s="2"/>
      <c r="K20" s="2"/>
      <c r="L20" s="2"/>
    </row>
    <row r="21" spans="1:12" ht="19.5" customHeight="1" hidden="1">
      <c r="A21" s="316"/>
      <c r="B21" s="318"/>
      <c r="C21" s="318"/>
      <c r="D21" s="420"/>
      <c r="E21" s="449"/>
      <c r="F21" s="449"/>
      <c r="G21" s="318"/>
      <c r="H21" s="295"/>
      <c r="I21" s="443"/>
      <c r="J21" s="2"/>
      <c r="K21" s="2"/>
      <c r="L21" s="2"/>
    </row>
    <row r="22" spans="1:12" ht="1.5" customHeight="1" hidden="1">
      <c r="A22" s="316"/>
      <c r="B22" s="318"/>
      <c r="C22" s="318"/>
      <c r="D22" s="420"/>
      <c r="E22" s="449"/>
      <c r="F22" s="449"/>
      <c r="G22" s="318"/>
      <c r="H22" s="295"/>
      <c r="I22" s="443"/>
      <c r="J22" s="2"/>
      <c r="K22" s="2"/>
      <c r="L22" s="2"/>
    </row>
    <row r="23" spans="1:12" ht="77.25" customHeight="1">
      <c r="A23" s="316"/>
      <c r="B23" s="318"/>
      <c r="C23" s="318"/>
      <c r="D23" s="22" t="s">
        <v>198</v>
      </c>
      <c r="E23" s="76">
        <v>44343</v>
      </c>
      <c r="F23" s="76">
        <v>44362</v>
      </c>
      <c r="G23" s="318"/>
      <c r="H23" s="295"/>
      <c r="I23" s="443"/>
      <c r="J23" s="2"/>
      <c r="K23" s="2"/>
      <c r="L23" s="2"/>
    </row>
    <row r="24" spans="1:12" ht="7.5" customHeight="1" hidden="1">
      <c r="A24" s="6"/>
      <c r="B24" s="20"/>
      <c r="C24" s="20"/>
      <c r="D24" s="420"/>
      <c r="E24" s="420"/>
      <c r="F24" s="420"/>
      <c r="G24" s="20"/>
      <c r="H24" s="216"/>
      <c r="I24" s="220"/>
      <c r="J24" s="2"/>
      <c r="K24" s="2"/>
      <c r="L24" s="2"/>
    </row>
    <row r="25" spans="1:12" ht="100.5" customHeight="1">
      <c r="A25" s="6" t="s">
        <v>15</v>
      </c>
      <c r="B25" s="24" t="s">
        <v>155</v>
      </c>
      <c r="C25" s="318" t="s">
        <v>99</v>
      </c>
      <c r="D25" s="22"/>
      <c r="E25" s="219">
        <v>44248</v>
      </c>
      <c r="F25" s="219">
        <v>44470</v>
      </c>
      <c r="G25" s="216" t="s">
        <v>217</v>
      </c>
      <c r="H25" s="216" t="s">
        <v>174</v>
      </c>
      <c r="I25" s="58">
        <f>I30+I33+I36+I39+I42+I45+I50+I27+I29+I28</f>
        <v>1720.389</v>
      </c>
      <c r="J25" s="2"/>
      <c r="K25" s="2"/>
      <c r="L25" s="2"/>
    </row>
    <row r="26" spans="1:12" ht="22.5" customHeight="1" hidden="1">
      <c r="A26" s="6"/>
      <c r="B26" s="20"/>
      <c r="C26" s="318"/>
      <c r="D26" s="420"/>
      <c r="E26" s="420"/>
      <c r="F26" s="420"/>
      <c r="G26" s="216" t="s">
        <v>217</v>
      </c>
      <c r="H26" s="216" t="s">
        <v>347</v>
      </c>
      <c r="I26" s="220"/>
      <c r="J26" s="2"/>
      <c r="K26" s="2"/>
      <c r="L26" s="2"/>
    </row>
    <row r="27" spans="1:12" ht="31.5" customHeight="1">
      <c r="A27" s="6" t="s">
        <v>106</v>
      </c>
      <c r="B27" s="20" t="s">
        <v>165</v>
      </c>
      <c r="C27" s="318"/>
      <c r="D27" s="318" t="s">
        <v>340</v>
      </c>
      <c r="E27" s="318"/>
      <c r="F27" s="318"/>
      <c r="G27" s="20" t="s">
        <v>165</v>
      </c>
      <c r="H27" s="189" t="s">
        <v>174</v>
      </c>
      <c r="I27" s="161">
        <v>0</v>
      </c>
      <c r="J27" s="2"/>
      <c r="K27" s="2"/>
      <c r="L27" s="2"/>
    </row>
    <row r="28" spans="1:12" ht="62.25" customHeight="1">
      <c r="A28" s="6" t="s">
        <v>107</v>
      </c>
      <c r="B28" s="158" t="s">
        <v>185</v>
      </c>
      <c r="C28" s="318"/>
      <c r="D28" s="295" t="s">
        <v>344</v>
      </c>
      <c r="E28" s="295"/>
      <c r="F28" s="295"/>
      <c r="G28" s="158" t="s">
        <v>185</v>
      </c>
      <c r="H28" s="189" t="s">
        <v>343</v>
      </c>
      <c r="I28" s="161">
        <v>0</v>
      </c>
      <c r="J28" s="2"/>
      <c r="K28" s="2"/>
      <c r="L28" s="2"/>
    </row>
    <row r="29" spans="1:12" ht="57" customHeight="1">
      <c r="A29" s="6" t="s">
        <v>108</v>
      </c>
      <c r="B29" s="225" t="s">
        <v>180</v>
      </c>
      <c r="C29" s="318"/>
      <c r="D29" s="420" t="s">
        <v>341</v>
      </c>
      <c r="E29" s="420"/>
      <c r="F29" s="420"/>
      <c r="G29" s="20" t="s">
        <v>342</v>
      </c>
      <c r="H29" s="224" t="s">
        <v>174</v>
      </c>
      <c r="I29" s="246">
        <v>0</v>
      </c>
      <c r="J29" s="2"/>
      <c r="K29" s="2"/>
      <c r="L29" s="2"/>
    </row>
    <row r="30" spans="1:12" ht="22.5" customHeight="1">
      <c r="A30" s="316" t="s">
        <v>109</v>
      </c>
      <c r="B30" s="310" t="s">
        <v>183</v>
      </c>
      <c r="C30" s="318"/>
      <c r="D30" s="420" t="s">
        <v>345</v>
      </c>
      <c r="E30" s="420"/>
      <c r="F30" s="420"/>
      <c r="G30" s="295" t="s">
        <v>346</v>
      </c>
      <c r="H30" s="295" t="s">
        <v>174</v>
      </c>
      <c r="I30" s="452">
        <v>0</v>
      </c>
      <c r="J30" s="2"/>
      <c r="K30" s="2"/>
      <c r="L30" s="2"/>
    </row>
    <row r="31" spans="1:12" ht="22.5" customHeight="1">
      <c r="A31" s="316"/>
      <c r="B31" s="310"/>
      <c r="C31" s="318"/>
      <c r="D31" s="420"/>
      <c r="E31" s="420"/>
      <c r="F31" s="420"/>
      <c r="G31" s="295"/>
      <c r="H31" s="295"/>
      <c r="I31" s="453"/>
      <c r="J31" s="2"/>
      <c r="K31" s="2"/>
      <c r="L31" s="2"/>
    </row>
    <row r="32" spans="1:12" ht="12.75" customHeight="1">
      <c r="A32" s="316"/>
      <c r="B32" s="310"/>
      <c r="C32" s="318"/>
      <c r="D32" s="420"/>
      <c r="E32" s="420"/>
      <c r="F32" s="420"/>
      <c r="G32" s="295"/>
      <c r="H32" s="295"/>
      <c r="I32" s="453"/>
      <c r="J32" s="2"/>
      <c r="K32" s="2"/>
      <c r="L32" s="2"/>
    </row>
    <row r="33" spans="1:12" ht="30" customHeight="1">
      <c r="A33" s="316" t="s">
        <v>162</v>
      </c>
      <c r="B33" s="322" t="s">
        <v>364</v>
      </c>
      <c r="C33" s="310" t="s">
        <v>81</v>
      </c>
      <c r="D33" s="295" t="s">
        <v>434</v>
      </c>
      <c r="E33" s="295"/>
      <c r="F33" s="295"/>
      <c r="G33" s="322"/>
      <c r="H33" s="295"/>
      <c r="I33" s="448">
        <v>0</v>
      </c>
      <c r="J33" s="2"/>
      <c r="K33" s="2"/>
      <c r="L33" s="2"/>
    </row>
    <row r="34" spans="1:12" ht="6.75" customHeight="1">
      <c r="A34" s="316"/>
      <c r="B34" s="322"/>
      <c r="C34" s="310"/>
      <c r="D34" s="295"/>
      <c r="E34" s="295"/>
      <c r="F34" s="295"/>
      <c r="G34" s="322"/>
      <c r="H34" s="295"/>
      <c r="I34" s="448"/>
      <c r="J34" s="2"/>
      <c r="K34" s="2"/>
      <c r="L34" s="2"/>
    </row>
    <row r="35" spans="1:12" ht="30" customHeight="1">
      <c r="A35" s="316"/>
      <c r="B35" s="322"/>
      <c r="C35" s="310"/>
      <c r="D35" s="295"/>
      <c r="E35" s="295"/>
      <c r="F35" s="295"/>
      <c r="G35" s="322"/>
      <c r="H35" s="295"/>
      <c r="I35" s="448"/>
      <c r="J35" s="2"/>
      <c r="K35" s="2"/>
      <c r="L35" s="2"/>
    </row>
    <row r="36" spans="1:12" s="41" customFormat="1" ht="22.5" customHeight="1">
      <c r="A36" s="322" t="s">
        <v>324</v>
      </c>
      <c r="B36" s="310" t="s">
        <v>365</v>
      </c>
      <c r="C36" s="310"/>
      <c r="D36" s="295" t="s">
        <v>434</v>
      </c>
      <c r="E36" s="295"/>
      <c r="F36" s="295"/>
      <c r="G36" s="409"/>
      <c r="H36" s="295"/>
      <c r="I36" s="448">
        <v>0</v>
      </c>
      <c r="J36" s="79"/>
      <c r="K36" s="79"/>
      <c r="L36" s="79"/>
    </row>
    <row r="37" spans="1:12" s="41" customFormat="1" ht="22.5" customHeight="1">
      <c r="A37" s="322"/>
      <c r="B37" s="310"/>
      <c r="C37" s="310"/>
      <c r="D37" s="295"/>
      <c r="E37" s="295"/>
      <c r="F37" s="295"/>
      <c r="G37" s="409"/>
      <c r="H37" s="295"/>
      <c r="I37" s="448"/>
      <c r="J37" s="79"/>
      <c r="K37" s="79"/>
      <c r="L37" s="79"/>
    </row>
    <row r="38" spans="1:12" s="41" customFormat="1" ht="30" customHeight="1">
      <c r="A38" s="322"/>
      <c r="B38" s="310"/>
      <c r="C38" s="310"/>
      <c r="D38" s="295"/>
      <c r="E38" s="295"/>
      <c r="F38" s="295"/>
      <c r="G38" s="409"/>
      <c r="H38" s="295"/>
      <c r="I38" s="448"/>
      <c r="J38" s="79"/>
      <c r="K38" s="79"/>
      <c r="L38" s="79"/>
    </row>
    <row r="39" spans="1:12" s="41" customFormat="1" ht="20.25" customHeight="1">
      <c r="A39" s="322" t="s">
        <v>325</v>
      </c>
      <c r="B39" s="310" t="s">
        <v>504</v>
      </c>
      <c r="C39" s="310" t="s">
        <v>100</v>
      </c>
      <c r="D39" s="295" t="s">
        <v>434</v>
      </c>
      <c r="E39" s="295"/>
      <c r="F39" s="295"/>
      <c r="G39" s="310"/>
      <c r="H39" s="295"/>
      <c r="I39" s="448">
        <v>0</v>
      </c>
      <c r="J39" s="79"/>
      <c r="K39" s="79"/>
      <c r="L39" s="79"/>
    </row>
    <row r="40" spans="1:12" s="41" customFormat="1" ht="32.25" customHeight="1">
      <c r="A40" s="322"/>
      <c r="B40" s="310"/>
      <c r="C40" s="310"/>
      <c r="D40" s="295"/>
      <c r="E40" s="295"/>
      <c r="F40" s="295"/>
      <c r="G40" s="310"/>
      <c r="H40" s="295"/>
      <c r="I40" s="448"/>
      <c r="J40" s="79"/>
      <c r="K40" s="79"/>
      <c r="L40" s="79"/>
    </row>
    <row r="41" spans="1:12" s="41" customFormat="1" ht="77.25" customHeight="1">
      <c r="A41" s="322"/>
      <c r="B41" s="310"/>
      <c r="C41" s="310"/>
      <c r="D41" s="295"/>
      <c r="E41" s="295"/>
      <c r="F41" s="295"/>
      <c r="G41" s="310"/>
      <c r="H41" s="295"/>
      <c r="I41" s="448"/>
      <c r="J41" s="79"/>
      <c r="K41" s="79"/>
      <c r="L41" s="79"/>
    </row>
    <row r="42" spans="1:12" s="41" customFormat="1" ht="24.75" customHeight="1">
      <c r="A42" s="387" t="s">
        <v>326</v>
      </c>
      <c r="B42" s="318" t="s">
        <v>366</v>
      </c>
      <c r="C42" s="323" t="s">
        <v>81</v>
      </c>
      <c r="D42" s="455" t="s">
        <v>434</v>
      </c>
      <c r="E42" s="456"/>
      <c r="F42" s="457"/>
      <c r="G42" s="318"/>
      <c r="H42" s="295"/>
      <c r="I42" s="448">
        <v>0</v>
      </c>
      <c r="J42" s="79"/>
      <c r="K42" s="79"/>
      <c r="L42" s="79"/>
    </row>
    <row r="43" spans="1:12" s="41" customFormat="1" ht="30.75" customHeight="1">
      <c r="A43" s="387"/>
      <c r="B43" s="318"/>
      <c r="C43" s="324"/>
      <c r="D43" s="458"/>
      <c r="E43" s="459"/>
      <c r="F43" s="460"/>
      <c r="G43" s="318"/>
      <c r="H43" s="295"/>
      <c r="I43" s="448"/>
      <c r="J43" s="79"/>
      <c r="K43" s="79"/>
      <c r="L43" s="79"/>
    </row>
    <row r="44" spans="1:12" s="41" customFormat="1" ht="24.75" customHeight="1">
      <c r="A44" s="387"/>
      <c r="B44" s="318"/>
      <c r="C44" s="324"/>
      <c r="D44" s="458"/>
      <c r="E44" s="459"/>
      <c r="F44" s="460"/>
      <c r="G44" s="318"/>
      <c r="H44" s="295"/>
      <c r="I44" s="448"/>
      <c r="J44" s="79"/>
      <c r="K44" s="79"/>
      <c r="L44" s="79"/>
    </row>
    <row r="45" spans="1:12" ht="25.5" customHeight="1">
      <c r="A45" s="323" t="s">
        <v>327</v>
      </c>
      <c r="B45" s="356" t="s">
        <v>414</v>
      </c>
      <c r="C45" s="324"/>
      <c r="D45" s="405" t="s">
        <v>195</v>
      </c>
      <c r="E45" s="407">
        <v>44248</v>
      </c>
      <c r="F45" s="407">
        <v>44256</v>
      </c>
      <c r="G45" s="326" t="s">
        <v>435</v>
      </c>
      <c r="H45" s="405" t="s">
        <v>174</v>
      </c>
      <c r="I45" s="452">
        <v>470</v>
      </c>
      <c r="J45" s="2"/>
      <c r="K45" s="2"/>
      <c r="L45" s="2"/>
    </row>
    <row r="46" spans="1:12" ht="27.75" customHeight="1">
      <c r="A46" s="324"/>
      <c r="B46" s="357"/>
      <c r="C46" s="324"/>
      <c r="D46" s="406"/>
      <c r="E46" s="408"/>
      <c r="F46" s="408"/>
      <c r="G46" s="327"/>
      <c r="H46" s="415"/>
      <c r="I46" s="453"/>
      <c r="J46" s="2"/>
      <c r="K46" s="2"/>
      <c r="L46" s="2"/>
    </row>
    <row r="47" spans="1:12" ht="27.75" customHeight="1">
      <c r="A47" s="324"/>
      <c r="B47" s="357"/>
      <c r="C47" s="324"/>
      <c r="D47" s="208" t="s">
        <v>197</v>
      </c>
      <c r="E47" s="262">
        <v>44258</v>
      </c>
      <c r="F47" s="262">
        <v>44258</v>
      </c>
      <c r="G47" s="327"/>
      <c r="H47" s="415"/>
      <c r="I47" s="453"/>
      <c r="J47" s="2"/>
      <c r="K47" s="2"/>
      <c r="L47" s="2"/>
    </row>
    <row r="48" spans="1:12" ht="27.75" customHeight="1">
      <c r="A48" s="324"/>
      <c r="B48" s="357"/>
      <c r="C48" s="324"/>
      <c r="D48" s="261" t="s">
        <v>198</v>
      </c>
      <c r="E48" s="262">
        <v>44258</v>
      </c>
      <c r="F48" s="262">
        <v>44287</v>
      </c>
      <c r="G48" s="327"/>
      <c r="H48" s="415"/>
      <c r="I48" s="453"/>
      <c r="J48" s="2"/>
      <c r="K48" s="2"/>
      <c r="L48" s="2"/>
    </row>
    <row r="49" spans="1:12" ht="50.25" customHeight="1">
      <c r="A49" s="325"/>
      <c r="B49" s="358"/>
      <c r="C49" s="324"/>
      <c r="D49" s="208" t="s">
        <v>198</v>
      </c>
      <c r="E49" s="262">
        <v>44258</v>
      </c>
      <c r="F49" s="262">
        <v>44469</v>
      </c>
      <c r="G49" s="328"/>
      <c r="H49" s="406"/>
      <c r="I49" s="454"/>
      <c r="J49" s="2"/>
      <c r="K49" s="2"/>
      <c r="L49" s="2"/>
    </row>
    <row r="50" spans="1:12" ht="18.75" customHeight="1">
      <c r="A50" s="326" t="s">
        <v>328</v>
      </c>
      <c r="B50" s="326" t="s">
        <v>415</v>
      </c>
      <c r="C50" s="324"/>
      <c r="D50" s="22" t="s">
        <v>195</v>
      </c>
      <c r="E50" s="262">
        <v>44321</v>
      </c>
      <c r="F50" s="262">
        <v>44322</v>
      </c>
      <c r="G50" s="326" t="s">
        <v>436</v>
      </c>
      <c r="H50" s="405" t="s">
        <v>174</v>
      </c>
      <c r="I50" s="452">
        <v>1250.389</v>
      </c>
      <c r="J50" s="2"/>
      <c r="K50" s="2"/>
      <c r="L50" s="2"/>
    </row>
    <row r="51" spans="1:12" ht="18.75" customHeight="1">
      <c r="A51" s="327"/>
      <c r="B51" s="327"/>
      <c r="C51" s="324"/>
      <c r="D51" s="22" t="s">
        <v>196</v>
      </c>
      <c r="E51" s="262">
        <v>44329</v>
      </c>
      <c r="F51" s="262">
        <v>44329</v>
      </c>
      <c r="G51" s="327"/>
      <c r="H51" s="415"/>
      <c r="I51" s="453"/>
      <c r="J51" s="2"/>
      <c r="K51" s="2"/>
      <c r="L51" s="2"/>
    </row>
    <row r="52" spans="1:12" ht="18.75" customHeight="1">
      <c r="A52" s="327"/>
      <c r="B52" s="327"/>
      <c r="C52" s="324"/>
      <c r="D52" s="420" t="s">
        <v>197</v>
      </c>
      <c r="E52" s="433">
        <v>44340</v>
      </c>
      <c r="F52" s="433">
        <v>44340</v>
      </c>
      <c r="G52" s="327"/>
      <c r="H52" s="415"/>
      <c r="I52" s="453"/>
      <c r="J52" s="2"/>
      <c r="K52" s="2"/>
      <c r="L52" s="2"/>
    </row>
    <row r="53" spans="1:12" ht="12" customHeight="1">
      <c r="A53" s="327"/>
      <c r="B53" s="327"/>
      <c r="C53" s="324"/>
      <c r="D53" s="420"/>
      <c r="E53" s="433"/>
      <c r="F53" s="433"/>
      <c r="G53" s="327"/>
      <c r="H53" s="415"/>
      <c r="I53" s="453"/>
      <c r="J53" s="2"/>
      <c r="K53" s="2"/>
      <c r="L53" s="2"/>
    </row>
    <row r="54" spans="1:12" ht="18.75" customHeight="1">
      <c r="A54" s="328"/>
      <c r="B54" s="328"/>
      <c r="C54" s="324"/>
      <c r="D54" s="22" t="s">
        <v>198</v>
      </c>
      <c r="E54" s="262">
        <v>44340</v>
      </c>
      <c r="F54" s="262">
        <v>44440</v>
      </c>
      <c r="G54" s="328"/>
      <c r="H54" s="406"/>
      <c r="I54" s="454"/>
      <c r="J54" s="2"/>
      <c r="K54" s="2"/>
      <c r="L54" s="2"/>
    </row>
    <row r="55" spans="1:12" ht="110.25" customHeight="1">
      <c r="A55" s="120" t="s">
        <v>78</v>
      </c>
      <c r="B55" s="120" t="s">
        <v>157</v>
      </c>
      <c r="C55" s="6" t="s">
        <v>90</v>
      </c>
      <c r="D55" s="6"/>
      <c r="E55" s="76">
        <v>44183</v>
      </c>
      <c r="F55" s="76">
        <v>44560</v>
      </c>
      <c r="G55" s="83" t="s">
        <v>437</v>
      </c>
      <c r="H55" s="189" t="s">
        <v>208</v>
      </c>
      <c r="I55" s="58">
        <f>I56+I60+I61+I72+I75+I78+I79</f>
        <v>11765.333</v>
      </c>
      <c r="J55" s="2"/>
      <c r="K55" s="2"/>
      <c r="L55" s="2"/>
    </row>
    <row r="56" spans="1:12" ht="25.5" customHeight="1">
      <c r="A56" s="323" t="s">
        <v>110</v>
      </c>
      <c r="B56" s="234" t="s">
        <v>153</v>
      </c>
      <c r="C56" s="362" t="s">
        <v>100</v>
      </c>
      <c r="D56" s="224" t="s">
        <v>195</v>
      </c>
      <c r="E56" s="76">
        <v>44207</v>
      </c>
      <c r="F56" s="76">
        <v>44208</v>
      </c>
      <c r="G56" s="326" t="s">
        <v>201</v>
      </c>
      <c r="H56" s="229" t="s">
        <v>384</v>
      </c>
      <c r="I56" s="247">
        <v>500</v>
      </c>
      <c r="J56" s="2"/>
      <c r="K56" s="2"/>
      <c r="L56" s="2"/>
    </row>
    <row r="57" spans="1:12" ht="27.75" customHeight="1">
      <c r="A57" s="324"/>
      <c r="B57" s="235"/>
      <c r="C57" s="363"/>
      <c r="D57" s="224" t="s">
        <v>196</v>
      </c>
      <c r="E57" s="76">
        <v>44214</v>
      </c>
      <c r="F57" s="76">
        <v>44215</v>
      </c>
      <c r="G57" s="327"/>
      <c r="H57" s="230"/>
      <c r="I57" s="248"/>
      <c r="J57" s="2"/>
      <c r="K57" s="2"/>
      <c r="L57" s="2"/>
    </row>
    <row r="58" spans="1:12" ht="27.75" customHeight="1">
      <c r="A58" s="324"/>
      <c r="B58" s="235"/>
      <c r="C58" s="363"/>
      <c r="D58" s="224" t="s">
        <v>197</v>
      </c>
      <c r="E58" s="237">
        <v>44221</v>
      </c>
      <c r="F58" s="237">
        <v>44221</v>
      </c>
      <c r="G58" s="327"/>
      <c r="H58" s="230"/>
      <c r="I58" s="248"/>
      <c r="J58" s="2"/>
      <c r="K58" s="2"/>
      <c r="L58" s="2"/>
    </row>
    <row r="59" spans="1:12" ht="27.75" customHeight="1">
      <c r="A59" s="325"/>
      <c r="B59" s="236"/>
      <c r="C59" s="364"/>
      <c r="D59" s="224" t="s">
        <v>198</v>
      </c>
      <c r="E59" s="237">
        <v>44221</v>
      </c>
      <c r="F59" s="237">
        <v>44561</v>
      </c>
      <c r="G59" s="328"/>
      <c r="H59" s="231"/>
      <c r="I59" s="249"/>
      <c r="J59" s="2"/>
      <c r="K59" s="2"/>
      <c r="L59" s="2"/>
    </row>
    <row r="60" spans="1:12" ht="99" customHeight="1">
      <c r="A60" s="6" t="s">
        <v>111</v>
      </c>
      <c r="B60" s="6" t="s">
        <v>337</v>
      </c>
      <c r="C60" s="20" t="s">
        <v>348</v>
      </c>
      <c r="D60" s="402" t="s">
        <v>373</v>
      </c>
      <c r="E60" s="403"/>
      <c r="F60" s="404"/>
      <c r="G60" s="6" t="s">
        <v>349</v>
      </c>
      <c r="H60" s="189" t="s">
        <v>350</v>
      </c>
      <c r="I60" s="177">
        <v>0</v>
      </c>
      <c r="J60" s="2"/>
      <c r="K60" s="2"/>
      <c r="L60" s="2"/>
    </row>
    <row r="61" spans="1:12" ht="27.75" customHeight="1">
      <c r="A61" s="323" t="s">
        <v>112</v>
      </c>
      <c r="B61" s="356" t="s">
        <v>479</v>
      </c>
      <c r="C61" s="362" t="s">
        <v>100</v>
      </c>
      <c r="D61" s="214" t="s">
        <v>438</v>
      </c>
      <c r="E61" s="237">
        <v>44182</v>
      </c>
      <c r="F61" s="237">
        <v>44183</v>
      </c>
      <c r="G61" s="326" t="s">
        <v>179</v>
      </c>
      <c r="H61" s="229" t="s">
        <v>439</v>
      </c>
      <c r="I61" s="240">
        <f>I64+I68</f>
        <v>9615.333</v>
      </c>
      <c r="J61" s="2"/>
      <c r="K61" s="2"/>
      <c r="L61" s="2"/>
    </row>
    <row r="62" spans="1:12" ht="27.75" customHeight="1">
      <c r="A62" s="324"/>
      <c r="B62" s="357"/>
      <c r="C62" s="363"/>
      <c r="D62" s="214" t="s">
        <v>197</v>
      </c>
      <c r="E62" s="237">
        <v>44186</v>
      </c>
      <c r="F62" s="237">
        <v>44186</v>
      </c>
      <c r="G62" s="327"/>
      <c r="H62" s="230"/>
      <c r="I62" s="241"/>
      <c r="J62" s="2"/>
      <c r="K62" s="2"/>
      <c r="L62" s="2"/>
    </row>
    <row r="63" spans="1:12" ht="40.5" customHeight="1">
      <c r="A63" s="325"/>
      <c r="B63" s="358"/>
      <c r="C63" s="363"/>
      <c r="D63" s="214" t="s">
        <v>198</v>
      </c>
      <c r="E63" s="128">
        <v>44197</v>
      </c>
      <c r="F63" s="215">
        <v>44227</v>
      </c>
      <c r="G63" s="328"/>
      <c r="H63" s="231"/>
      <c r="I63" s="242"/>
      <c r="J63" s="2"/>
      <c r="K63" s="2"/>
      <c r="L63" s="2"/>
    </row>
    <row r="64" spans="1:12" ht="34.5" customHeight="1">
      <c r="A64" s="226" t="s">
        <v>480</v>
      </c>
      <c r="B64" s="362" t="s">
        <v>209</v>
      </c>
      <c r="C64" s="363"/>
      <c r="D64" s="224" t="s">
        <v>195</v>
      </c>
      <c r="E64" s="237">
        <v>44187</v>
      </c>
      <c r="F64" s="237">
        <v>44187</v>
      </c>
      <c r="G64" s="356" t="s">
        <v>179</v>
      </c>
      <c r="H64" s="229" t="s">
        <v>439</v>
      </c>
      <c r="I64" s="243">
        <v>5294.31</v>
      </c>
      <c r="J64" s="2"/>
      <c r="K64" s="2"/>
      <c r="L64" s="2"/>
    </row>
    <row r="65" spans="1:12" ht="21.75" customHeight="1">
      <c r="A65" s="227"/>
      <c r="B65" s="363"/>
      <c r="C65" s="363"/>
      <c r="D65" s="229" t="s">
        <v>197</v>
      </c>
      <c r="E65" s="232">
        <v>44193</v>
      </c>
      <c r="F65" s="232">
        <v>44196</v>
      </c>
      <c r="G65" s="357"/>
      <c r="H65" s="230"/>
      <c r="I65" s="244"/>
      <c r="J65" s="2"/>
      <c r="K65" s="2"/>
      <c r="L65" s="2"/>
    </row>
    <row r="66" spans="1:12" s="41" customFormat="1" ht="6.75" customHeight="1">
      <c r="A66" s="227"/>
      <c r="B66" s="363"/>
      <c r="C66" s="363"/>
      <c r="D66" s="231"/>
      <c r="E66" s="233"/>
      <c r="F66" s="233"/>
      <c r="G66" s="357"/>
      <c r="H66" s="230"/>
      <c r="I66" s="244"/>
      <c r="J66" s="79"/>
      <c r="K66" s="79"/>
      <c r="L66" s="79"/>
    </row>
    <row r="67" spans="1:12" s="41" customFormat="1" ht="33" customHeight="1">
      <c r="A67" s="228"/>
      <c r="B67" s="364"/>
      <c r="C67" s="363"/>
      <c r="D67" s="224" t="s">
        <v>198</v>
      </c>
      <c r="E67" s="237">
        <v>44197</v>
      </c>
      <c r="F67" s="237">
        <v>44561</v>
      </c>
      <c r="G67" s="358"/>
      <c r="H67" s="231"/>
      <c r="I67" s="245"/>
      <c r="J67" s="79"/>
      <c r="K67" s="79"/>
      <c r="L67" s="79"/>
    </row>
    <row r="68" spans="1:12" s="41" customFormat="1" ht="24.75" customHeight="1">
      <c r="A68" s="227" t="s">
        <v>481</v>
      </c>
      <c r="B68" s="362" t="s">
        <v>440</v>
      </c>
      <c r="C68" s="363"/>
      <c r="D68" s="224" t="s">
        <v>195</v>
      </c>
      <c r="E68" s="237">
        <v>44183</v>
      </c>
      <c r="F68" s="237">
        <v>44183</v>
      </c>
      <c r="G68" s="356" t="s">
        <v>179</v>
      </c>
      <c r="H68" s="229" t="s">
        <v>439</v>
      </c>
      <c r="I68" s="243">
        <v>4321.023</v>
      </c>
      <c r="J68" s="79"/>
      <c r="K68" s="79"/>
      <c r="L68" s="79"/>
    </row>
    <row r="69" spans="1:12" s="41" customFormat="1" ht="24.75" customHeight="1">
      <c r="A69" s="227"/>
      <c r="B69" s="363"/>
      <c r="C69" s="363"/>
      <c r="D69" s="224" t="s">
        <v>196</v>
      </c>
      <c r="E69" s="237">
        <v>44184</v>
      </c>
      <c r="F69" s="237">
        <v>44184</v>
      </c>
      <c r="G69" s="357"/>
      <c r="H69" s="230"/>
      <c r="I69" s="244"/>
      <c r="J69" s="79"/>
      <c r="K69" s="79"/>
      <c r="L69" s="79"/>
    </row>
    <row r="70" spans="1:12" s="41" customFormat="1" ht="24.75" customHeight="1">
      <c r="A70" s="227"/>
      <c r="B70" s="363"/>
      <c r="C70" s="363"/>
      <c r="D70" s="224" t="s">
        <v>197</v>
      </c>
      <c r="E70" s="237">
        <v>44207</v>
      </c>
      <c r="F70" s="237">
        <v>44207</v>
      </c>
      <c r="G70" s="357"/>
      <c r="H70" s="230"/>
      <c r="I70" s="244"/>
      <c r="J70" s="79"/>
      <c r="K70" s="79"/>
      <c r="L70" s="79"/>
    </row>
    <row r="71" spans="1:12" s="41" customFormat="1" ht="58.5" customHeight="1">
      <c r="A71" s="227"/>
      <c r="B71" s="364"/>
      <c r="C71" s="363"/>
      <c r="D71" s="224" t="s">
        <v>198</v>
      </c>
      <c r="E71" s="237">
        <v>44228</v>
      </c>
      <c r="F71" s="237">
        <v>44561</v>
      </c>
      <c r="G71" s="358"/>
      <c r="H71" s="231"/>
      <c r="I71" s="245"/>
      <c r="J71" s="79"/>
      <c r="K71" s="79"/>
      <c r="L71" s="79"/>
    </row>
    <row r="72" spans="1:12" s="41" customFormat="1" ht="27.75" customHeight="1">
      <c r="A72" s="18" t="s">
        <v>113</v>
      </c>
      <c r="B72" s="234" t="s">
        <v>119</v>
      </c>
      <c r="C72" s="363"/>
      <c r="D72" s="253" t="s">
        <v>345</v>
      </c>
      <c r="E72" s="254"/>
      <c r="F72" s="255"/>
      <c r="G72" s="326" t="s">
        <v>367</v>
      </c>
      <c r="H72" s="229" t="s">
        <v>277</v>
      </c>
      <c r="I72" s="247">
        <v>0</v>
      </c>
      <c r="J72" s="79"/>
      <c r="K72" s="79"/>
      <c r="L72" s="79"/>
    </row>
    <row r="73" spans="1:12" s="41" customFormat="1" ht="30.75" customHeight="1">
      <c r="A73" s="9"/>
      <c r="B73" s="235"/>
      <c r="C73" s="363"/>
      <c r="D73" s="256"/>
      <c r="E73" s="257"/>
      <c r="F73" s="258"/>
      <c r="G73" s="327"/>
      <c r="H73" s="230"/>
      <c r="I73" s="248"/>
      <c r="J73" s="79"/>
      <c r="K73" s="79"/>
      <c r="L73" s="79"/>
    </row>
    <row r="74" spans="1:12" ht="20.25" customHeight="1" hidden="1">
      <c r="A74" s="102"/>
      <c r="B74" s="29"/>
      <c r="C74" s="363"/>
      <c r="D74" s="250"/>
      <c r="E74" s="251"/>
      <c r="F74" s="252"/>
      <c r="G74" s="29"/>
      <c r="H74" s="231"/>
      <c r="I74" s="249"/>
      <c r="J74" s="2"/>
      <c r="K74" s="2"/>
      <c r="L74" s="2"/>
    </row>
    <row r="75" spans="1:12" ht="25.5" customHeight="1">
      <c r="A75" s="323" t="s">
        <v>114</v>
      </c>
      <c r="B75" s="323" t="s">
        <v>189</v>
      </c>
      <c r="C75" s="363"/>
      <c r="D75" s="224" t="s">
        <v>195</v>
      </c>
      <c r="E75" s="237">
        <v>44206</v>
      </c>
      <c r="F75" s="237">
        <v>44207</v>
      </c>
      <c r="G75" s="356" t="s">
        <v>202</v>
      </c>
      <c r="H75" s="405" t="s">
        <v>203</v>
      </c>
      <c r="I75" s="452">
        <v>1450</v>
      </c>
      <c r="J75" s="2"/>
      <c r="K75" s="2"/>
      <c r="L75" s="2"/>
    </row>
    <row r="76" spans="1:12" ht="27" customHeight="1">
      <c r="A76" s="324"/>
      <c r="B76" s="324"/>
      <c r="C76" s="363"/>
      <c r="D76" s="224" t="s">
        <v>197</v>
      </c>
      <c r="E76" s="128">
        <v>44208</v>
      </c>
      <c r="F76" s="128">
        <v>44208</v>
      </c>
      <c r="G76" s="357"/>
      <c r="H76" s="415"/>
      <c r="I76" s="453"/>
      <c r="J76" s="2"/>
      <c r="K76" s="2"/>
      <c r="L76" s="2"/>
    </row>
    <row r="77" spans="1:12" ht="27.75" customHeight="1">
      <c r="A77" s="325"/>
      <c r="B77" s="325"/>
      <c r="C77" s="364"/>
      <c r="D77" s="224" t="s">
        <v>198</v>
      </c>
      <c r="E77" s="128">
        <v>44208</v>
      </c>
      <c r="F77" s="128">
        <v>44560</v>
      </c>
      <c r="G77" s="358"/>
      <c r="H77" s="406"/>
      <c r="I77" s="454"/>
      <c r="J77" s="2"/>
      <c r="K77" s="2"/>
      <c r="L77" s="2"/>
    </row>
    <row r="78" spans="1:12" ht="38.25" customHeight="1">
      <c r="A78" s="6" t="s">
        <v>310</v>
      </c>
      <c r="B78" s="6" t="s">
        <v>351</v>
      </c>
      <c r="C78" s="6" t="s">
        <v>188</v>
      </c>
      <c r="D78" s="402" t="s">
        <v>352</v>
      </c>
      <c r="E78" s="403"/>
      <c r="F78" s="404"/>
      <c r="G78" s="20" t="s">
        <v>351</v>
      </c>
      <c r="H78" s="189" t="s">
        <v>175</v>
      </c>
      <c r="I78" s="161">
        <v>0</v>
      </c>
      <c r="J78" s="2"/>
      <c r="K78" s="2"/>
      <c r="L78" s="2"/>
    </row>
    <row r="79" spans="1:12" ht="25.5" customHeight="1">
      <c r="A79" s="366" t="s">
        <v>311</v>
      </c>
      <c r="B79" s="310" t="s">
        <v>485</v>
      </c>
      <c r="C79" s="322"/>
      <c r="D79" s="268" t="s">
        <v>195</v>
      </c>
      <c r="E79" s="269">
        <v>44377</v>
      </c>
      <c r="F79" s="269">
        <v>44380</v>
      </c>
      <c r="G79" s="326" t="s">
        <v>487</v>
      </c>
      <c r="H79" s="405" t="s">
        <v>175</v>
      </c>
      <c r="I79" s="452">
        <v>200</v>
      </c>
      <c r="J79" s="2"/>
      <c r="K79" s="2"/>
      <c r="L79" s="2"/>
    </row>
    <row r="80" spans="1:12" ht="32.25" customHeight="1">
      <c r="A80" s="366"/>
      <c r="B80" s="310"/>
      <c r="C80" s="322"/>
      <c r="D80" s="268" t="s">
        <v>197</v>
      </c>
      <c r="E80" s="269">
        <v>44381</v>
      </c>
      <c r="F80" s="269">
        <v>44381</v>
      </c>
      <c r="G80" s="327"/>
      <c r="H80" s="415"/>
      <c r="I80" s="453"/>
      <c r="J80" s="2"/>
      <c r="K80" s="2"/>
      <c r="L80" s="2"/>
    </row>
    <row r="81" spans="1:9" ht="15.75">
      <c r="A81" s="366"/>
      <c r="B81" s="310"/>
      <c r="C81" s="322"/>
      <c r="D81" s="268" t="s">
        <v>198</v>
      </c>
      <c r="E81" s="269">
        <v>44381</v>
      </c>
      <c r="F81" s="269">
        <v>44440</v>
      </c>
      <c r="G81" s="328"/>
      <c r="H81" s="406"/>
      <c r="I81" s="454"/>
    </row>
    <row r="82" spans="1:12" ht="68.25" customHeight="1">
      <c r="A82" s="6" t="s">
        <v>82</v>
      </c>
      <c r="B82" s="24" t="s">
        <v>156</v>
      </c>
      <c r="C82" s="316" t="s">
        <v>228</v>
      </c>
      <c r="D82" s="81"/>
      <c r="E82" s="210">
        <v>44228</v>
      </c>
      <c r="F82" s="210">
        <v>44346</v>
      </c>
      <c r="G82" s="20" t="s">
        <v>279</v>
      </c>
      <c r="H82" s="189" t="s">
        <v>278</v>
      </c>
      <c r="I82" s="58">
        <f>I87</f>
        <v>591.4627</v>
      </c>
      <c r="J82" s="2"/>
      <c r="K82" s="2"/>
      <c r="L82" s="2"/>
    </row>
    <row r="83" spans="1:12" ht="23.25" customHeight="1">
      <c r="A83" s="323" t="s">
        <v>115</v>
      </c>
      <c r="B83" s="326" t="s">
        <v>231</v>
      </c>
      <c r="C83" s="316"/>
      <c r="D83" s="421" t="s">
        <v>345</v>
      </c>
      <c r="E83" s="422"/>
      <c r="F83" s="423"/>
      <c r="G83" s="464" t="s">
        <v>374</v>
      </c>
      <c r="H83" s="405" t="s">
        <v>176</v>
      </c>
      <c r="I83" s="461">
        <v>0</v>
      </c>
      <c r="J83" s="2"/>
      <c r="K83" s="2"/>
      <c r="L83" s="2"/>
    </row>
    <row r="84" spans="1:12" ht="23.25" customHeight="1">
      <c r="A84" s="324"/>
      <c r="B84" s="327"/>
      <c r="C84" s="316"/>
      <c r="D84" s="424"/>
      <c r="E84" s="425"/>
      <c r="F84" s="426"/>
      <c r="G84" s="465"/>
      <c r="H84" s="415"/>
      <c r="I84" s="462"/>
      <c r="J84" s="2"/>
      <c r="K84" s="2"/>
      <c r="L84" s="2"/>
    </row>
    <row r="85" spans="1:12" ht="23.25" customHeight="1">
      <c r="A85" s="324"/>
      <c r="B85" s="327"/>
      <c r="C85" s="316"/>
      <c r="D85" s="424"/>
      <c r="E85" s="425"/>
      <c r="F85" s="426"/>
      <c r="G85" s="465"/>
      <c r="H85" s="415"/>
      <c r="I85" s="462"/>
      <c r="J85" s="2"/>
      <c r="K85" s="2"/>
      <c r="L85" s="2"/>
    </row>
    <row r="86" spans="1:12" ht="9" customHeight="1">
      <c r="A86" s="325"/>
      <c r="B86" s="328"/>
      <c r="C86" s="316"/>
      <c r="D86" s="427"/>
      <c r="E86" s="428"/>
      <c r="F86" s="429"/>
      <c r="G86" s="466"/>
      <c r="H86" s="406"/>
      <c r="I86" s="463"/>
      <c r="J86" s="2"/>
      <c r="K86" s="2"/>
      <c r="L86" s="2"/>
    </row>
    <row r="87" spans="1:12" ht="27" customHeight="1">
      <c r="A87" s="323" t="s">
        <v>116</v>
      </c>
      <c r="B87" s="326" t="s">
        <v>460</v>
      </c>
      <c r="C87" s="316"/>
      <c r="D87" s="405" t="s">
        <v>195</v>
      </c>
      <c r="E87" s="407">
        <v>44228</v>
      </c>
      <c r="F87" s="407">
        <v>44228</v>
      </c>
      <c r="G87" s="326" t="s">
        <v>441</v>
      </c>
      <c r="H87" s="405" t="s">
        <v>483</v>
      </c>
      <c r="I87" s="467">
        <f>I91+I92</f>
        <v>591.4627</v>
      </c>
      <c r="J87" s="2"/>
      <c r="K87" s="2"/>
      <c r="L87" s="2"/>
    </row>
    <row r="88" spans="1:12" ht="24" customHeight="1">
      <c r="A88" s="324"/>
      <c r="B88" s="327"/>
      <c r="C88" s="316"/>
      <c r="D88" s="406"/>
      <c r="E88" s="408"/>
      <c r="F88" s="408"/>
      <c r="G88" s="327"/>
      <c r="H88" s="415"/>
      <c r="I88" s="468"/>
      <c r="J88" s="2"/>
      <c r="K88" s="2"/>
      <c r="L88" s="2"/>
    </row>
    <row r="89" spans="1:12" ht="34.5" customHeight="1">
      <c r="A89" s="324"/>
      <c r="B89" s="327"/>
      <c r="C89" s="316"/>
      <c r="D89" s="209" t="s">
        <v>197</v>
      </c>
      <c r="E89" s="210">
        <v>44238</v>
      </c>
      <c r="F89" s="210">
        <v>44239</v>
      </c>
      <c r="G89" s="327"/>
      <c r="H89" s="415"/>
      <c r="I89" s="468"/>
      <c r="J89" s="2"/>
      <c r="K89" s="2"/>
      <c r="L89" s="2"/>
    </row>
    <row r="90" spans="1:12" ht="0.75" customHeight="1">
      <c r="A90" s="325"/>
      <c r="B90" s="328"/>
      <c r="C90" s="316"/>
      <c r="D90" s="405" t="s">
        <v>198</v>
      </c>
      <c r="E90" s="407">
        <v>44239</v>
      </c>
      <c r="F90" s="407">
        <v>44346</v>
      </c>
      <c r="G90" s="327"/>
      <c r="H90" s="193"/>
      <c r="I90" s="469"/>
      <c r="J90" s="2"/>
      <c r="K90" s="2"/>
      <c r="L90" s="2"/>
    </row>
    <row r="91" spans="1:12" ht="27" customHeight="1">
      <c r="A91" s="102" t="s">
        <v>380</v>
      </c>
      <c r="B91" s="184" t="s">
        <v>378</v>
      </c>
      <c r="C91" s="316"/>
      <c r="D91" s="415"/>
      <c r="E91" s="410"/>
      <c r="F91" s="410"/>
      <c r="G91" s="327"/>
      <c r="H91" s="189" t="s">
        <v>382</v>
      </c>
      <c r="I91" s="183">
        <v>0</v>
      </c>
      <c r="J91" s="2"/>
      <c r="K91" s="2"/>
      <c r="L91" s="2"/>
    </row>
    <row r="92" spans="1:12" ht="27" customHeight="1">
      <c r="A92" s="102" t="s">
        <v>381</v>
      </c>
      <c r="B92" s="184" t="s">
        <v>379</v>
      </c>
      <c r="C92" s="316"/>
      <c r="D92" s="406"/>
      <c r="E92" s="408"/>
      <c r="F92" s="408"/>
      <c r="G92" s="328"/>
      <c r="H92" s="189" t="s">
        <v>383</v>
      </c>
      <c r="I92" s="183">
        <v>591.4627</v>
      </c>
      <c r="J92" s="2"/>
      <c r="K92" s="2"/>
      <c r="L92" s="2"/>
    </row>
    <row r="93" spans="1:12" ht="100.5" customHeight="1">
      <c r="A93" s="120" t="s">
        <v>84</v>
      </c>
      <c r="B93" s="24" t="s">
        <v>230</v>
      </c>
      <c r="C93" s="316"/>
      <c r="D93" s="77"/>
      <c r="E93" s="78">
        <v>44228</v>
      </c>
      <c r="F93" s="78">
        <v>44440</v>
      </c>
      <c r="G93" s="20" t="s">
        <v>222</v>
      </c>
      <c r="H93" s="189" t="s">
        <v>490</v>
      </c>
      <c r="I93" s="156">
        <f>I94</f>
        <v>3167.0316</v>
      </c>
      <c r="J93" s="2"/>
      <c r="K93" s="2"/>
      <c r="L93" s="2"/>
    </row>
    <row r="94" spans="1:12" ht="19.5" customHeight="1">
      <c r="A94" s="359" t="s">
        <v>121</v>
      </c>
      <c r="B94" s="356" t="s">
        <v>222</v>
      </c>
      <c r="C94" s="316"/>
      <c r="D94" s="150" t="s">
        <v>195</v>
      </c>
      <c r="E94" s="151">
        <v>44290</v>
      </c>
      <c r="F94" s="263">
        <v>44290</v>
      </c>
      <c r="G94" s="356" t="s">
        <v>482</v>
      </c>
      <c r="H94" s="405" t="s">
        <v>491</v>
      </c>
      <c r="I94" s="467">
        <v>3167.0316</v>
      </c>
      <c r="J94" s="2"/>
      <c r="K94" s="2"/>
      <c r="L94" s="2"/>
    </row>
    <row r="95" spans="1:12" ht="18.75" customHeight="1">
      <c r="A95" s="360"/>
      <c r="B95" s="357"/>
      <c r="C95" s="316"/>
      <c r="D95" s="150" t="s">
        <v>196</v>
      </c>
      <c r="E95" s="263">
        <v>44302</v>
      </c>
      <c r="F95" s="263">
        <v>44302</v>
      </c>
      <c r="G95" s="357"/>
      <c r="H95" s="415"/>
      <c r="I95" s="468"/>
      <c r="J95" s="2"/>
      <c r="K95" s="2"/>
      <c r="L95" s="2"/>
    </row>
    <row r="96" spans="1:12" ht="30.75" customHeight="1">
      <c r="A96" s="360"/>
      <c r="B96" s="357"/>
      <c r="C96" s="316"/>
      <c r="D96" s="150" t="s">
        <v>197</v>
      </c>
      <c r="E96" s="151">
        <v>44313</v>
      </c>
      <c r="F96" s="263">
        <v>44313</v>
      </c>
      <c r="G96" s="357"/>
      <c r="H96" s="415"/>
      <c r="I96" s="468"/>
      <c r="J96" s="2"/>
      <c r="K96" s="2"/>
      <c r="L96" s="2"/>
    </row>
    <row r="97" spans="1:12" s="82" customFormat="1" ht="16.5" customHeight="1">
      <c r="A97" s="360"/>
      <c r="B97" s="357"/>
      <c r="C97" s="316"/>
      <c r="D97" s="405" t="s">
        <v>198</v>
      </c>
      <c r="E97" s="407">
        <v>44313</v>
      </c>
      <c r="F97" s="407">
        <v>44440</v>
      </c>
      <c r="G97" s="357"/>
      <c r="H97" s="415"/>
      <c r="I97" s="468"/>
      <c r="J97" s="96"/>
      <c r="K97" s="96"/>
      <c r="L97" s="96"/>
    </row>
    <row r="98" spans="1:12" s="82" customFormat="1" ht="21" customHeight="1">
      <c r="A98" s="361"/>
      <c r="B98" s="358"/>
      <c r="C98" s="316"/>
      <c r="D98" s="406"/>
      <c r="E98" s="408"/>
      <c r="F98" s="408"/>
      <c r="G98" s="358"/>
      <c r="H98" s="406"/>
      <c r="I98" s="469"/>
      <c r="J98" s="96"/>
      <c r="K98" s="96"/>
      <c r="L98" s="96"/>
    </row>
    <row r="99" spans="1:12" ht="122.25" customHeight="1">
      <c r="A99" s="120" t="s">
        <v>97</v>
      </c>
      <c r="B99" s="125" t="s">
        <v>274</v>
      </c>
      <c r="C99" s="6" t="s">
        <v>105</v>
      </c>
      <c r="D99" s="165"/>
      <c r="E99" s="166">
        <v>44197</v>
      </c>
      <c r="F99" s="166">
        <v>44561</v>
      </c>
      <c r="G99" s="165" t="s">
        <v>191</v>
      </c>
      <c r="H99" s="189" t="s">
        <v>276</v>
      </c>
      <c r="I99" s="156">
        <f>I100+I104+I108+I112+I116+I117+I118+I119+I120+I121+I122+I123+I136</f>
        <v>54893.60675</v>
      </c>
      <c r="J99" s="267">
        <f>SUM(I100:I122)</f>
        <v>27688.973420000002</v>
      </c>
      <c r="K99" s="2"/>
      <c r="L99" s="2"/>
    </row>
    <row r="100" spans="1:12" ht="33" customHeight="1">
      <c r="A100" s="316" t="s">
        <v>167</v>
      </c>
      <c r="B100" s="450" t="s">
        <v>169</v>
      </c>
      <c r="C100" s="316" t="s">
        <v>105</v>
      </c>
      <c r="D100" s="310" t="s">
        <v>198</v>
      </c>
      <c r="E100" s="407">
        <v>44197</v>
      </c>
      <c r="F100" s="407">
        <v>44561</v>
      </c>
      <c r="G100" s="451" t="s">
        <v>169</v>
      </c>
      <c r="H100" s="295"/>
      <c r="I100" s="443">
        <v>1013.608</v>
      </c>
      <c r="J100" s="2"/>
      <c r="K100" s="2"/>
      <c r="L100" s="2"/>
    </row>
    <row r="101" spans="1:12" ht="21" customHeight="1">
      <c r="A101" s="316"/>
      <c r="B101" s="450"/>
      <c r="C101" s="316"/>
      <c r="D101" s="310"/>
      <c r="E101" s="410"/>
      <c r="F101" s="410"/>
      <c r="G101" s="451"/>
      <c r="H101" s="295"/>
      <c r="I101" s="443"/>
      <c r="J101" s="2"/>
      <c r="K101" s="2"/>
      <c r="L101" s="2"/>
    </row>
    <row r="102" spans="1:12" ht="25.5" customHeight="1">
      <c r="A102" s="316"/>
      <c r="B102" s="450"/>
      <c r="C102" s="316"/>
      <c r="D102" s="310"/>
      <c r="E102" s="410"/>
      <c r="F102" s="410"/>
      <c r="G102" s="451"/>
      <c r="H102" s="295"/>
      <c r="I102" s="443"/>
      <c r="J102" s="2"/>
      <c r="K102" s="2"/>
      <c r="L102" s="2"/>
    </row>
    <row r="103" spans="1:12" ht="11.25" customHeight="1">
      <c r="A103" s="316"/>
      <c r="B103" s="450"/>
      <c r="C103" s="316"/>
      <c r="D103" s="310"/>
      <c r="E103" s="408"/>
      <c r="F103" s="408"/>
      <c r="G103" s="451"/>
      <c r="H103" s="295"/>
      <c r="I103" s="443"/>
      <c r="J103" s="2"/>
      <c r="K103" s="2"/>
      <c r="L103" s="2"/>
    </row>
    <row r="104" spans="1:12" ht="29.25" customHeight="1">
      <c r="A104" s="316" t="s">
        <v>168</v>
      </c>
      <c r="B104" s="450" t="s">
        <v>500</v>
      </c>
      <c r="C104" s="316"/>
      <c r="D104" s="310" t="s">
        <v>198</v>
      </c>
      <c r="E104" s="433">
        <v>44317</v>
      </c>
      <c r="F104" s="433">
        <v>44469</v>
      </c>
      <c r="G104" s="451" t="s">
        <v>290</v>
      </c>
      <c r="H104" s="295"/>
      <c r="I104" s="443">
        <v>1751.525</v>
      </c>
      <c r="J104" s="2"/>
      <c r="K104" s="2"/>
      <c r="L104" s="2"/>
    </row>
    <row r="105" spans="1:12" ht="19.5" customHeight="1">
      <c r="A105" s="316"/>
      <c r="B105" s="450"/>
      <c r="C105" s="316"/>
      <c r="D105" s="310"/>
      <c r="E105" s="433"/>
      <c r="F105" s="433"/>
      <c r="G105" s="451"/>
      <c r="H105" s="295"/>
      <c r="I105" s="443"/>
      <c r="J105" s="2"/>
      <c r="K105" s="2"/>
      <c r="L105" s="2"/>
    </row>
    <row r="106" spans="1:12" ht="29.25" customHeight="1">
      <c r="A106" s="316"/>
      <c r="B106" s="450"/>
      <c r="C106" s="316"/>
      <c r="D106" s="310"/>
      <c r="E106" s="433"/>
      <c r="F106" s="433"/>
      <c r="G106" s="451"/>
      <c r="H106" s="295"/>
      <c r="I106" s="443"/>
      <c r="J106" s="2"/>
      <c r="K106" s="2"/>
      <c r="L106" s="2"/>
    </row>
    <row r="107" spans="1:12" ht="27" customHeight="1">
      <c r="A107" s="316"/>
      <c r="B107" s="450"/>
      <c r="C107" s="316"/>
      <c r="D107" s="310"/>
      <c r="E107" s="433"/>
      <c r="F107" s="433"/>
      <c r="G107" s="451"/>
      <c r="H107" s="295"/>
      <c r="I107" s="443"/>
      <c r="J107" s="2"/>
      <c r="K107" s="2"/>
      <c r="L107" s="2"/>
    </row>
    <row r="108" spans="1:12" ht="20.25" customHeight="1">
      <c r="A108" s="316" t="s">
        <v>249</v>
      </c>
      <c r="B108" s="419" t="s">
        <v>170</v>
      </c>
      <c r="C108" s="316"/>
      <c r="D108" s="310" t="s">
        <v>198</v>
      </c>
      <c r="E108" s="433">
        <v>44378</v>
      </c>
      <c r="F108" s="433">
        <v>44469</v>
      </c>
      <c r="G108" s="451" t="s">
        <v>291</v>
      </c>
      <c r="H108" s="295"/>
      <c r="I108" s="443">
        <v>1496.48577</v>
      </c>
      <c r="J108" s="2"/>
      <c r="K108" s="2"/>
      <c r="L108" s="2"/>
    </row>
    <row r="109" spans="1:12" ht="27.75" customHeight="1">
      <c r="A109" s="316"/>
      <c r="B109" s="419"/>
      <c r="C109" s="316"/>
      <c r="D109" s="310"/>
      <c r="E109" s="433"/>
      <c r="F109" s="433"/>
      <c r="G109" s="451"/>
      <c r="H109" s="295"/>
      <c r="I109" s="443"/>
      <c r="J109" s="2"/>
      <c r="K109" s="2"/>
      <c r="L109" s="2"/>
    </row>
    <row r="110" spans="1:12" ht="32.25" customHeight="1">
      <c r="A110" s="316"/>
      <c r="B110" s="419"/>
      <c r="C110" s="316"/>
      <c r="D110" s="310"/>
      <c r="E110" s="433"/>
      <c r="F110" s="433"/>
      <c r="G110" s="451"/>
      <c r="H110" s="295"/>
      <c r="I110" s="443"/>
      <c r="J110" s="2"/>
      <c r="K110" s="2"/>
      <c r="L110" s="2"/>
    </row>
    <row r="111" spans="1:12" ht="32.25" customHeight="1">
      <c r="A111" s="316"/>
      <c r="B111" s="419"/>
      <c r="C111" s="316"/>
      <c r="D111" s="310"/>
      <c r="E111" s="433"/>
      <c r="F111" s="433"/>
      <c r="G111" s="451"/>
      <c r="H111" s="295"/>
      <c r="I111" s="443"/>
      <c r="J111" s="2"/>
      <c r="K111" s="2"/>
      <c r="L111" s="2"/>
    </row>
    <row r="112" spans="1:12" ht="51" customHeight="1">
      <c r="A112" s="316" t="s">
        <v>250</v>
      </c>
      <c r="B112" s="419" t="s">
        <v>102</v>
      </c>
      <c r="C112" s="316"/>
      <c r="D112" s="310" t="s">
        <v>198</v>
      </c>
      <c r="E112" s="433">
        <v>44317</v>
      </c>
      <c r="F112" s="433">
        <v>44469</v>
      </c>
      <c r="G112" s="451" t="s">
        <v>292</v>
      </c>
      <c r="H112" s="295"/>
      <c r="I112" s="443">
        <v>936.021</v>
      </c>
      <c r="J112" s="2"/>
      <c r="K112" s="2"/>
      <c r="L112" s="2"/>
    </row>
    <row r="113" spans="1:12" ht="41.25" customHeight="1">
      <c r="A113" s="316"/>
      <c r="B113" s="419"/>
      <c r="C113" s="316"/>
      <c r="D113" s="310"/>
      <c r="E113" s="433"/>
      <c r="F113" s="433"/>
      <c r="G113" s="451"/>
      <c r="H113" s="295"/>
      <c r="I113" s="443"/>
      <c r="J113" s="2"/>
      <c r="K113" s="2"/>
      <c r="L113" s="2"/>
    </row>
    <row r="114" spans="1:12" ht="45.75" customHeight="1">
      <c r="A114" s="316"/>
      <c r="B114" s="419"/>
      <c r="C114" s="316"/>
      <c r="D114" s="310"/>
      <c r="E114" s="433"/>
      <c r="F114" s="433"/>
      <c r="G114" s="451"/>
      <c r="H114" s="295"/>
      <c r="I114" s="443"/>
      <c r="J114" s="2"/>
      <c r="K114" s="2"/>
      <c r="L114" s="2"/>
    </row>
    <row r="115" spans="1:12" ht="19.5" customHeight="1">
      <c r="A115" s="316"/>
      <c r="B115" s="419"/>
      <c r="C115" s="316"/>
      <c r="D115" s="310"/>
      <c r="E115" s="433"/>
      <c r="F115" s="433"/>
      <c r="G115" s="451"/>
      <c r="H115" s="295"/>
      <c r="I115" s="443"/>
      <c r="J115" s="2"/>
      <c r="K115" s="2"/>
      <c r="L115" s="2"/>
    </row>
    <row r="116" spans="1:12" ht="114.75" customHeight="1">
      <c r="A116" s="6" t="s">
        <v>251</v>
      </c>
      <c r="B116" s="59" t="s">
        <v>418</v>
      </c>
      <c r="C116" s="316"/>
      <c r="D116" s="225" t="s">
        <v>198</v>
      </c>
      <c r="E116" s="237">
        <v>44348</v>
      </c>
      <c r="F116" s="237">
        <v>44470</v>
      </c>
      <c r="G116" s="239" t="s">
        <v>442</v>
      </c>
      <c r="H116" s="224"/>
      <c r="I116" s="238">
        <v>2446.656</v>
      </c>
      <c r="J116" s="2"/>
      <c r="K116" s="2"/>
      <c r="L116" s="2"/>
    </row>
    <row r="117" spans="1:12" ht="93" customHeight="1">
      <c r="A117" s="6" t="s">
        <v>252</v>
      </c>
      <c r="B117" s="59" t="s">
        <v>280</v>
      </c>
      <c r="C117" s="316" t="s">
        <v>105</v>
      </c>
      <c r="D117" s="191" t="s">
        <v>198</v>
      </c>
      <c r="E117" s="196">
        <v>44348</v>
      </c>
      <c r="F117" s="196">
        <v>44469</v>
      </c>
      <c r="G117" s="192" t="s">
        <v>280</v>
      </c>
      <c r="H117" s="189"/>
      <c r="I117" s="195">
        <v>1739.749</v>
      </c>
      <c r="J117" s="2"/>
      <c r="K117" s="2"/>
      <c r="L117" s="2"/>
    </row>
    <row r="118" spans="1:12" ht="111.75" customHeight="1">
      <c r="A118" s="6" t="s">
        <v>253</v>
      </c>
      <c r="B118" s="59" t="s">
        <v>473</v>
      </c>
      <c r="C118" s="316"/>
      <c r="D118" s="191" t="s">
        <v>198</v>
      </c>
      <c r="E118" s="196">
        <v>44197</v>
      </c>
      <c r="F118" s="196">
        <v>44560</v>
      </c>
      <c r="G118" s="192" t="s">
        <v>207</v>
      </c>
      <c r="H118" s="189"/>
      <c r="I118" s="195">
        <v>1891.887</v>
      </c>
      <c r="J118" s="2"/>
      <c r="K118" s="2"/>
      <c r="L118" s="2"/>
    </row>
    <row r="119" spans="1:12" ht="81.75" customHeight="1">
      <c r="A119" s="6" t="s">
        <v>254</v>
      </c>
      <c r="B119" s="59" t="s">
        <v>104</v>
      </c>
      <c r="C119" s="316"/>
      <c r="D119" s="191" t="s">
        <v>198</v>
      </c>
      <c r="E119" s="196">
        <v>44348</v>
      </c>
      <c r="F119" s="196">
        <v>44469</v>
      </c>
      <c r="G119" s="192" t="s">
        <v>293</v>
      </c>
      <c r="H119" s="189"/>
      <c r="I119" s="195">
        <v>1556.853</v>
      </c>
      <c r="J119" s="2"/>
      <c r="K119" s="2"/>
      <c r="L119" s="2"/>
    </row>
    <row r="120" spans="1:9" ht="63">
      <c r="A120" s="122" t="s">
        <v>255</v>
      </c>
      <c r="B120" s="4" t="s">
        <v>501</v>
      </c>
      <c r="C120" s="316"/>
      <c r="D120" s="191" t="s">
        <v>198</v>
      </c>
      <c r="E120" s="196">
        <v>44256</v>
      </c>
      <c r="F120" s="196">
        <v>44469</v>
      </c>
      <c r="G120" s="20" t="s">
        <v>200</v>
      </c>
      <c r="H120" s="189"/>
      <c r="I120" s="195">
        <v>1909.25623</v>
      </c>
    </row>
    <row r="121" spans="1:9" ht="79.5" customHeight="1">
      <c r="A121" s="122" t="s">
        <v>256</v>
      </c>
      <c r="B121" s="6" t="s">
        <v>375</v>
      </c>
      <c r="C121" s="316"/>
      <c r="D121" s="191" t="s">
        <v>198</v>
      </c>
      <c r="E121" s="196">
        <v>44287</v>
      </c>
      <c r="F121" s="196">
        <v>44530</v>
      </c>
      <c r="G121" s="20" t="s">
        <v>294</v>
      </c>
      <c r="H121" s="189"/>
      <c r="I121" s="195">
        <v>10346.25475</v>
      </c>
    </row>
    <row r="122" spans="1:9" ht="66.75" customHeight="1">
      <c r="A122" s="122" t="s">
        <v>410</v>
      </c>
      <c r="B122" s="6" t="s">
        <v>443</v>
      </c>
      <c r="C122" s="316"/>
      <c r="D122" s="209" t="s">
        <v>198</v>
      </c>
      <c r="E122" s="210">
        <v>44197</v>
      </c>
      <c r="F122" s="210">
        <v>44560</v>
      </c>
      <c r="G122" s="6" t="s">
        <v>443</v>
      </c>
      <c r="H122" s="208"/>
      <c r="I122" s="211">
        <v>2600.67767</v>
      </c>
    </row>
    <row r="123" spans="1:9" ht="47.25" customHeight="1">
      <c r="A123" s="359" t="s">
        <v>411</v>
      </c>
      <c r="B123" s="362" t="s">
        <v>186</v>
      </c>
      <c r="C123" s="323" t="s">
        <v>105</v>
      </c>
      <c r="D123" s="191"/>
      <c r="E123" s="196">
        <v>44228</v>
      </c>
      <c r="F123" s="196">
        <v>44491</v>
      </c>
      <c r="G123" s="191" t="s">
        <v>444</v>
      </c>
      <c r="H123" s="189" t="s">
        <v>405</v>
      </c>
      <c r="I123" s="198">
        <f>I124+I128+I132</f>
        <v>27204.633329999997</v>
      </c>
    </row>
    <row r="124" spans="1:12" ht="20.25" customHeight="1">
      <c r="A124" s="360"/>
      <c r="B124" s="363"/>
      <c r="C124" s="324"/>
      <c r="D124" s="189" t="s">
        <v>195</v>
      </c>
      <c r="E124" s="196">
        <v>44251</v>
      </c>
      <c r="F124" s="196">
        <v>44251</v>
      </c>
      <c r="G124" s="310" t="s">
        <v>445</v>
      </c>
      <c r="H124" s="295"/>
      <c r="I124" s="411">
        <v>11400</v>
      </c>
      <c r="J124" s="2"/>
      <c r="K124" s="2"/>
      <c r="L124" s="2"/>
    </row>
    <row r="125" spans="1:12" ht="20.25" customHeight="1">
      <c r="A125" s="360"/>
      <c r="B125" s="363"/>
      <c r="C125" s="324"/>
      <c r="D125" s="189" t="s">
        <v>196</v>
      </c>
      <c r="E125" s="196">
        <v>44290</v>
      </c>
      <c r="F125" s="264">
        <v>44290</v>
      </c>
      <c r="G125" s="310"/>
      <c r="H125" s="295"/>
      <c r="I125" s="411"/>
      <c r="J125" s="2"/>
      <c r="K125" s="2"/>
      <c r="L125" s="2"/>
    </row>
    <row r="126" spans="1:12" ht="30" customHeight="1">
      <c r="A126" s="360"/>
      <c r="B126" s="363"/>
      <c r="C126" s="324"/>
      <c r="D126" s="189" t="s">
        <v>197</v>
      </c>
      <c r="E126" s="196">
        <v>44302</v>
      </c>
      <c r="F126" s="264">
        <v>44302</v>
      </c>
      <c r="G126" s="310"/>
      <c r="H126" s="295"/>
      <c r="I126" s="411"/>
      <c r="J126" s="2"/>
      <c r="K126" s="2"/>
      <c r="L126" s="2"/>
    </row>
    <row r="127" spans="1:12" ht="20.25" customHeight="1">
      <c r="A127" s="360"/>
      <c r="B127" s="363"/>
      <c r="C127" s="324"/>
      <c r="D127" s="189" t="s">
        <v>198</v>
      </c>
      <c r="E127" s="264">
        <v>44302</v>
      </c>
      <c r="F127" s="196">
        <v>44316</v>
      </c>
      <c r="G127" s="310"/>
      <c r="H127" s="295"/>
      <c r="I127" s="411"/>
      <c r="J127" s="2"/>
      <c r="K127" s="2"/>
      <c r="L127" s="2"/>
    </row>
    <row r="128" spans="1:12" ht="20.25" customHeight="1">
      <c r="A128" s="360"/>
      <c r="B128" s="363"/>
      <c r="C128" s="324"/>
      <c r="D128" s="189" t="s">
        <v>195</v>
      </c>
      <c r="E128" s="210">
        <v>44265</v>
      </c>
      <c r="F128" s="210">
        <v>44269</v>
      </c>
      <c r="G128" s="310" t="s">
        <v>446</v>
      </c>
      <c r="H128" s="412"/>
      <c r="I128" s="411">
        <v>5361.3</v>
      </c>
      <c r="J128" s="2"/>
      <c r="K128" s="2"/>
      <c r="L128" s="2"/>
    </row>
    <row r="129" spans="1:12" ht="20.25" customHeight="1">
      <c r="A129" s="360"/>
      <c r="B129" s="363"/>
      <c r="C129" s="324"/>
      <c r="D129" s="189" t="s">
        <v>196</v>
      </c>
      <c r="E129" s="210">
        <v>44270</v>
      </c>
      <c r="F129" s="264">
        <v>44270</v>
      </c>
      <c r="G129" s="310"/>
      <c r="H129" s="413"/>
      <c r="I129" s="411"/>
      <c r="J129" s="2"/>
      <c r="K129" s="2"/>
      <c r="L129" s="2"/>
    </row>
    <row r="130" spans="1:12" ht="27" customHeight="1">
      <c r="A130" s="360"/>
      <c r="B130" s="363"/>
      <c r="C130" s="324"/>
      <c r="D130" s="189" t="s">
        <v>197</v>
      </c>
      <c r="E130" s="210">
        <v>44281</v>
      </c>
      <c r="F130" s="210">
        <v>44285</v>
      </c>
      <c r="G130" s="310"/>
      <c r="H130" s="413"/>
      <c r="I130" s="411"/>
      <c r="J130" s="2"/>
      <c r="K130" s="2"/>
      <c r="L130" s="2"/>
    </row>
    <row r="131" spans="1:12" ht="20.25" customHeight="1">
      <c r="A131" s="360"/>
      <c r="B131" s="363"/>
      <c r="C131" s="324"/>
      <c r="D131" s="189" t="s">
        <v>198</v>
      </c>
      <c r="E131" s="210">
        <v>44285</v>
      </c>
      <c r="F131" s="210">
        <v>44377</v>
      </c>
      <c r="G131" s="310"/>
      <c r="H131" s="414"/>
      <c r="I131" s="411"/>
      <c r="J131" s="2"/>
      <c r="K131" s="2"/>
      <c r="L131" s="2"/>
    </row>
    <row r="132" spans="1:12" ht="20.25" customHeight="1">
      <c r="A132" s="360"/>
      <c r="B132" s="363"/>
      <c r="C132" s="324"/>
      <c r="D132" s="265" t="s">
        <v>195</v>
      </c>
      <c r="E132" s="266">
        <v>41457</v>
      </c>
      <c r="F132" s="266">
        <v>44379</v>
      </c>
      <c r="G132" s="310" t="s">
        <v>492</v>
      </c>
      <c r="H132" s="412"/>
      <c r="I132" s="411">
        <v>10443.33333</v>
      </c>
      <c r="J132" s="2"/>
      <c r="K132" s="2"/>
      <c r="L132" s="2"/>
    </row>
    <row r="133" spans="1:12" ht="20.25" customHeight="1">
      <c r="A133" s="360"/>
      <c r="B133" s="363"/>
      <c r="C133" s="324"/>
      <c r="D133" s="265" t="s">
        <v>196</v>
      </c>
      <c r="E133" s="266">
        <v>44394</v>
      </c>
      <c r="F133" s="266">
        <v>44395</v>
      </c>
      <c r="G133" s="310"/>
      <c r="H133" s="413"/>
      <c r="I133" s="411"/>
      <c r="J133" s="2"/>
      <c r="K133" s="2"/>
      <c r="L133" s="2"/>
    </row>
    <row r="134" spans="1:12" ht="27" customHeight="1">
      <c r="A134" s="360"/>
      <c r="B134" s="363"/>
      <c r="C134" s="324"/>
      <c r="D134" s="265" t="s">
        <v>197</v>
      </c>
      <c r="E134" s="266">
        <v>44402</v>
      </c>
      <c r="F134" s="271">
        <v>44402</v>
      </c>
      <c r="G134" s="310"/>
      <c r="H134" s="413"/>
      <c r="I134" s="411"/>
      <c r="J134" s="2"/>
      <c r="K134" s="2"/>
      <c r="L134" s="2"/>
    </row>
    <row r="135" spans="1:12" ht="20.25" customHeight="1">
      <c r="A135" s="361"/>
      <c r="B135" s="364"/>
      <c r="C135" s="324"/>
      <c r="D135" s="265" t="s">
        <v>198</v>
      </c>
      <c r="E135" s="266">
        <v>44464</v>
      </c>
      <c r="F135" s="271">
        <v>44464</v>
      </c>
      <c r="G135" s="310"/>
      <c r="H135" s="414"/>
      <c r="I135" s="411"/>
      <c r="J135" s="2"/>
      <c r="K135" s="2"/>
      <c r="L135" s="2"/>
    </row>
    <row r="136" spans="1:12" ht="20.25" customHeight="1">
      <c r="A136" s="362" t="s">
        <v>412</v>
      </c>
      <c r="B136" s="362" t="s">
        <v>458</v>
      </c>
      <c r="C136" s="324"/>
      <c r="D136" s="405"/>
      <c r="E136" s="407">
        <v>44247</v>
      </c>
      <c r="F136" s="407">
        <v>44316</v>
      </c>
      <c r="G136" s="356" t="s">
        <v>448</v>
      </c>
      <c r="H136" s="405" t="s">
        <v>449</v>
      </c>
      <c r="I136" s="416">
        <v>0</v>
      </c>
      <c r="J136" s="2"/>
      <c r="K136" s="2"/>
      <c r="L136" s="2"/>
    </row>
    <row r="137" spans="1:12" ht="20.25" customHeight="1">
      <c r="A137" s="363"/>
      <c r="B137" s="363"/>
      <c r="C137" s="324"/>
      <c r="D137" s="415"/>
      <c r="E137" s="410"/>
      <c r="F137" s="410"/>
      <c r="G137" s="357"/>
      <c r="H137" s="415"/>
      <c r="I137" s="417"/>
      <c r="J137" s="2"/>
      <c r="K137" s="2"/>
      <c r="L137" s="2"/>
    </row>
    <row r="138" spans="1:12" ht="20.25" customHeight="1">
      <c r="A138" s="363"/>
      <c r="B138" s="363"/>
      <c r="C138" s="324"/>
      <c r="D138" s="415"/>
      <c r="E138" s="410"/>
      <c r="F138" s="410"/>
      <c r="G138" s="357"/>
      <c r="H138" s="415"/>
      <c r="I138" s="417"/>
      <c r="J138" s="2"/>
      <c r="K138" s="2"/>
      <c r="L138" s="2"/>
    </row>
    <row r="139" spans="1:12" ht="20.25" customHeight="1">
      <c r="A139" s="363"/>
      <c r="B139" s="363"/>
      <c r="C139" s="324"/>
      <c r="D139" s="406"/>
      <c r="E139" s="408"/>
      <c r="F139" s="408"/>
      <c r="G139" s="358"/>
      <c r="H139" s="406"/>
      <c r="I139" s="417"/>
      <c r="J139" s="2"/>
      <c r="K139" s="2"/>
      <c r="L139" s="2"/>
    </row>
    <row r="140" spans="1:12" ht="20.25" customHeight="1">
      <c r="A140" s="363"/>
      <c r="B140" s="363"/>
      <c r="C140" s="324"/>
      <c r="D140" s="208" t="s">
        <v>195</v>
      </c>
      <c r="E140" s="210">
        <v>44247</v>
      </c>
      <c r="F140" s="210">
        <v>44247</v>
      </c>
      <c r="G140" s="356" t="s">
        <v>447</v>
      </c>
      <c r="H140" s="412"/>
      <c r="I140" s="417"/>
      <c r="J140" s="2"/>
      <c r="K140" s="2"/>
      <c r="L140" s="2"/>
    </row>
    <row r="141" spans="1:12" ht="20.25" customHeight="1">
      <c r="A141" s="363"/>
      <c r="B141" s="363"/>
      <c r="C141" s="324"/>
      <c r="D141" s="208" t="s">
        <v>196</v>
      </c>
      <c r="E141" s="210">
        <v>44278</v>
      </c>
      <c r="F141" s="210">
        <v>44279</v>
      </c>
      <c r="G141" s="357"/>
      <c r="H141" s="413"/>
      <c r="I141" s="417"/>
      <c r="J141" s="2"/>
      <c r="K141" s="2"/>
      <c r="L141" s="2"/>
    </row>
    <row r="142" spans="1:12" ht="30" customHeight="1">
      <c r="A142" s="363"/>
      <c r="B142" s="363"/>
      <c r="C142" s="324"/>
      <c r="D142" s="208" t="s">
        <v>197</v>
      </c>
      <c r="E142" s="210">
        <v>44285</v>
      </c>
      <c r="F142" s="210">
        <v>44285</v>
      </c>
      <c r="G142" s="357"/>
      <c r="H142" s="413"/>
      <c r="I142" s="417"/>
      <c r="J142" s="2"/>
      <c r="K142" s="2"/>
      <c r="L142" s="2"/>
    </row>
    <row r="143" spans="1:12" ht="20.25" customHeight="1">
      <c r="A143" s="364"/>
      <c r="B143" s="364"/>
      <c r="C143" s="325"/>
      <c r="D143" s="208" t="s">
        <v>198</v>
      </c>
      <c r="E143" s="210">
        <v>44285</v>
      </c>
      <c r="F143" s="210">
        <v>44316</v>
      </c>
      <c r="G143" s="358"/>
      <c r="H143" s="414"/>
      <c r="I143" s="418"/>
      <c r="J143" s="2"/>
      <c r="K143" s="2"/>
      <c r="L143" s="2"/>
    </row>
    <row r="144" spans="1:9" ht="15.75">
      <c r="A144" s="122"/>
      <c r="B144" s="123" t="s">
        <v>295</v>
      </c>
      <c r="C144" s="430"/>
      <c r="D144" s="431"/>
      <c r="E144" s="431"/>
      <c r="F144" s="431"/>
      <c r="G144" s="432"/>
      <c r="H144" s="43"/>
      <c r="I144" s="54">
        <f>I11+I17+I25+I55+I82+I93+I99</f>
        <v>73489.38555</v>
      </c>
    </row>
  </sheetData>
  <sheetProtection/>
  <mergeCells count="191">
    <mergeCell ref="B68:B71"/>
    <mergeCell ref="H75:H77"/>
    <mergeCell ref="C79:C81"/>
    <mergeCell ref="G79:G81"/>
    <mergeCell ref="H79:H81"/>
    <mergeCell ref="A87:A90"/>
    <mergeCell ref="G140:G143"/>
    <mergeCell ref="G124:G127"/>
    <mergeCell ref="G112:G115"/>
    <mergeCell ref="I79:I81"/>
    <mergeCell ref="I75:I77"/>
    <mergeCell ref="A79:A81"/>
    <mergeCell ref="A50:A54"/>
    <mergeCell ref="A75:A77"/>
    <mergeCell ref="B75:B77"/>
    <mergeCell ref="A123:A135"/>
    <mergeCell ref="B123:B135"/>
    <mergeCell ref="H140:H143"/>
    <mergeCell ref="D136:D139"/>
    <mergeCell ref="E136:E139"/>
    <mergeCell ref="F136:F139"/>
    <mergeCell ref="G136:G139"/>
    <mergeCell ref="I87:I90"/>
    <mergeCell ref="I94:I98"/>
    <mergeCell ref="I104:I107"/>
    <mergeCell ref="D28:F28"/>
    <mergeCell ref="G50:G54"/>
    <mergeCell ref="C42:C54"/>
    <mergeCell ref="G72:G73"/>
    <mergeCell ref="D60:F60"/>
    <mergeCell ref="D52:D53"/>
    <mergeCell ref="E52:E53"/>
    <mergeCell ref="A42:A44"/>
    <mergeCell ref="F108:F111"/>
    <mergeCell ref="I100:I103"/>
    <mergeCell ref="H100:H103"/>
    <mergeCell ref="H30:H32"/>
    <mergeCell ref="I39:I41"/>
    <mergeCell ref="H39:H41"/>
    <mergeCell ref="I30:I32"/>
    <mergeCell ref="H45:H49"/>
    <mergeCell ref="B45:B49"/>
    <mergeCell ref="I112:I115"/>
    <mergeCell ref="G87:G92"/>
    <mergeCell ref="H94:H98"/>
    <mergeCell ref="H108:H111"/>
    <mergeCell ref="H83:H86"/>
    <mergeCell ref="I83:I86"/>
    <mergeCell ref="G83:G86"/>
    <mergeCell ref="H112:H115"/>
    <mergeCell ref="I108:I111"/>
    <mergeCell ref="H104:H107"/>
    <mergeCell ref="I45:I49"/>
    <mergeCell ref="H50:H54"/>
    <mergeCell ref="I50:I54"/>
    <mergeCell ref="I42:I44"/>
    <mergeCell ref="H42:H44"/>
    <mergeCell ref="A100:A103"/>
    <mergeCell ref="B100:B103"/>
    <mergeCell ref="A61:A63"/>
    <mergeCell ref="D42:F44"/>
    <mergeCell ref="H87:H89"/>
    <mergeCell ref="B30:B32"/>
    <mergeCell ref="G100:G103"/>
    <mergeCell ref="E100:E103"/>
    <mergeCell ref="F100:F103"/>
    <mergeCell ref="B87:B90"/>
    <mergeCell ref="B64:B67"/>
    <mergeCell ref="G45:G49"/>
    <mergeCell ref="E87:E88"/>
    <mergeCell ref="C39:C41"/>
    <mergeCell ref="B42:B44"/>
    <mergeCell ref="G108:G111"/>
    <mergeCell ref="D100:D103"/>
    <mergeCell ref="A104:A107"/>
    <mergeCell ref="A94:A98"/>
    <mergeCell ref="D104:D107"/>
    <mergeCell ref="G94:G98"/>
    <mergeCell ref="E104:E107"/>
    <mergeCell ref="G104:G107"/>
    <mergeCell ref="I18:I23"/>
    <mergeCell ref="G18:G23"/>
    <mergeCell ref="D20:D22"/>
    <mergeCell ref="D26:F26"/>
    <mergeCell ref="E20:E22"/>
    <mergeCell ref="F20:F22"/>
    <mergeCell ref="A4:H4"/>
    <mergeCell ref="A5:H5"/>
    <mergeCell ref="A39:A41"/>
    <mergeCell ref="I36:I38"/>
    <mergeCell ref="G39:G41"/>
    <mergeCell ref="I33:I35"/>
    <mergeCell ref="H36:H38"/>
    <mergeCell ref="G13:G16"/>
    <mergeCell ref="C13:C16"/>
    <mergeCell ref="H18:H23"/>
    <mergeCell ref="A13:A16"/>
    <mergeCell ref="B13:B16"/>
    <mergeCell ref="H1:I1"/>
    <mergeCell ref="D12:F12"/>
    <mergeCell ref="I8:I9"/>
    <mergeCell ref="G8:G9"/>
    <mergeCell ref="I13:I16"/>
    <mergeCell ref="A6:H6"/>
    <mergeCell ref="H8:H9"/>
    <mergeCell ref="A8:A9"/>
    <mergeCell ref="H13:H16"/>
    <mergeCell ref="D29:F29"/>
    <mergeCell ref="B8:B9"/>
    <mergeCell ref="D8:D9"/>
    <mergeCell ref="D27:F27"/>
    <mergeCell ref="D39:F41"/>
    <mergeCell ref="D24:F24"/>
    <mergeCell ref="C8:C9"/>
    <mergeCell ref="E8:F8"/>
    <mergeCell ref="G30:G32"/>
    <mergeCell ref="C144:G144"/>
    <mergeCell ref="E97:E98"/>
    <mergeCell ref="F97:F98"/>
    <mergeCell ref="D112:D115"/>
    <mergeCell ref="E112:E115"/>
    <mergeCell ref="F112:F115"/>
    <mergeCell ref="F104:F107"/>
    <mergeCell ref="G132:G135"/>
    <mergeCell ref="E108:E111"/>
    <mergeCell ref="G128:G131"/>
    <mergeCell ref="B18:B23"/>
    <mergeCell ref="A18:A23"/>
    <mergeCell ref="D108:D111"/>
    <mergeCell ref="A108:A111"/>
    <mergeCell ref="A30:A32"/>
    <mergeCell ref="C25:C32"/>
    <mergeCell ref="D30:F32"/>
    <mergeCell ref="D83:F86"/>
    <mergeCell ref="A36:A38"/>
    <mergeCell ref="C17:C23"/>
    <mergeCell ref="A33:A35"/>
    <mergeCell ref="A136:A143"/>
    <mergeCell ref="B136:B143"/>
    <mergeCell ref="I136:I143"/>
    <mergeCell ref="H136:H139"/>
    <mergeCell ref="I124:I127"/>
    <mergeCell ref="A112:A115"/>
    <mergeCell ref="B112:B115"/>
    <mergeCell ref="H132:H135"/>
    <mergeCell ref="B108:B111"/>
    <mergeCell ref="G42:G44"/>
    <mergeCell ref="B83:B86"/>
    <mergeCell ref="I128:I131"/>
    <mergeCell ref="I132:I135"/>
    <mergeCell ref="H128:H131"/>
    <mergeCell ref="H124:H127"/>
    <mergeCell ref="B94:B98"/>
    <mergeCell ref="D90:D92"/>
    <mergeCell ref="E90:E92"/>
    <mergeCell ref="B104:B107"/>
    <mergeCell ref="F87:F88"/>
    <mergeCell ref="C82:C98"/>
    <mergeCell ref="D87:D88"/>
    <mergeCell ref="F90:F92"/>
    <mergeCell ref="D97:D98"/>
    <mergeCell ref="F45:F46"/>
    <mergeCell ref="C56:C59"/>
    <mergeCell ref="F52:F53"/>
    <mergeCell ref="G33:G35"/>
    <mergeCell ref="H33:H35"/>
    <mergeCell ref="B36:B38"/>
    <mergeCell ref="B33:B35"/>
    <mergeCell ref="D33:F35"/>
    <mergeCell ref="G36:G38"/>
    <mergeCell ref="C33:C38"/>
    <mergeCell ref="A56:A59"/>
    <mergeCell ref="A83:A86"/>
    <mergeCell ref="D78:F78"/>
    <mergeCell ref="D45:D46"/>
    <mergeCell ref="E45:E46"/>
    <mergeCell ref="A45:A49"/>
    <mergeCell ref="B61:B63"/>
    <mergeCell ref="C61:C77"/>
    <mergeCell ref="B79:B81"/>
    <mergeCell ref="B50:B54"/>
    <mergeCell ref="C100:C116"/>
    <mergeCell ref="C117:C122"/>
    <mergeCell ref="C123:C143"/>
    <mergeCell ref="B39:B41"/>
    <mergeCell ref="D36:F38"/>
    <mergeCell ref="G56:G59"/>
    <mergeCell ref="G68:G71"/>
    <mergeCell ref="G75:G77"/>
    <mergeCell ref="G61:G63"/>
    <mergeCell ref="G64:G67"/>
  </mergeCells>
  <printOptions/>
  <pageMargins left="0.5905511811023623" right="0.1968503937007874" top="0.3937007874015748" bottom="0.3937007874015748" header="0.5905511811023623" footer="0.5905511811023623"/>
  <pageSetup horizontalDpi="600" verticalDpi="600" orientation="landscape" paperSize="9" scale="80" r:id="rId1"/>
  <headerFooter alignWithMargins="0">
    <oddHeader>&amp;C&amp;Я</oddHeader>
  </headerFooter>
  <rowBreaks count="7" manualBreakCount="7">
    <brk id="16" max="8" man="1"/>
    <brk id="38" max="8" man="1"/>
    <brk id="59" max="8" man="1"/>
    <brk id="81" max="8" man="1"/>
    <brk id="99" max="8" man="1"/>
    <brk id="116" max="8" man="1"/>
    <brk id="1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Шилова Ирина Юрьевна</cp:lastModifiedBy>
  <cp:lastPrinted>2021-07-15T03:34:11Z</cp:lastPrinted>
  <dcterms:created xsi:type="dcterms:W3CDTF">2011-03-10T11:24:53Z</dcterms:created>
  <dcterms:modified xsi:type="dcterms:W3CDTF">2021-07-15T06:45:51Z</dcterms:modified>
  <cp:category/>
  <cp:version/>
  <cp:contentType/>
  <cp:contentStatus/>
</cp:coreProperties>
</file>