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6" i="3"/>
  <c r="K83" i="2"/>
  <c r="K95"/>
  <c r="K111"/>
  <c r="K138"/>
  <c r="K167"/>
  <c r="K168"/>
  <c r="K169"/>
  <c r="K170"/>
  <c r="K171"/>
  <c r="K172"/>
  <c r="K173"/>
  <c r="K174"/>
  <c r="D42"/>
  <c r="K41"/>
  <c r="K35"/>
  <c r="K36"/>
  <c r="K37"/>
  <c r="K38"/>
  <c r="K39"/>
  <c r="K40"/>
  <c r="K42"/>
  <c r="C42"/>
  <c r="E42"/>
  <c r="K100"/>
  <c r="K101"/>
  <c r="K102"/>
  <c r="K103"/>
  <c r="K67"/>
  <c r="K68"/>
  <c r="K69"/>
  <c r="K156"/>
  <c r="K157"/>
  <c r="K158"/>
  <c r="K159"/>
  <c r="K160"/>
  <c r="K161"/>
  <c r="E54"/>
  <c r="D54"/>
  <c r="C54"/>
  <c r="K53"/>
  <c r="K54"/>
  <c r="E48"/>
  <c r="D48"/>
  <c r="C48"/>
  <c r="K47"/>
  <c r="K48"/>
  <c r="E30"/>
  <c r="D30"/>
  <c r="C30"/>
  <c r="K29"/>
  <c r="K30"/>
  <c r="E24"/>
  <c r="D24"/>
  <c r="C24"/>
  <c r="K23"/>
  <c r="K24"/>
  <c r="K94"/>
  <c r="E103"/>
  <c r="K82"/>
  <c r="K116"/>
  <c r="D76"/>
  <c r="D83"/>
  <c r="C83"/>
  <c r="D103"/>
  <c r="C103"/>
  <c r="C238"/>
  <c r="C174"/>
  <c r="C62"/>
  <c r="D238"/>
  <c r="D201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0"/>
  <c r="K199"/>
  <c r="K198"/>
  <c r="K197"/>
  <c r="K196"/>
  <c r="D191"/>
  <c r="K190"/>
  <c r="K189"/>
  <c r="D184"/>
  <c r="C184"/>
  <c r="D162"/>
  <c r="D151"/>
  <c r="D174"/>
  <c r="K183"/>
  <c r="K182"/>
  <c r="K181"/>
  <c r="K180"/>
  <c r="K179"/>
  <c r="K150"/>
  <c r="K149"/>
  <c r="D126"/>
  <c r="D138"/>
  <c r="K137"/>
  <c r="K136"/>
  <c r="K135"/>
  <c r="K134"/>
  <c r="K133"/>
  <c r="K132"/>
  <c r="K131"/>
  <c r="C126"/>
  <c r="K151"/>
  <c r="K191"/>
  <c r="K184"/>
  <c r="D111"/>
  <c r="E83"/>
  <c r="E238"/>
  <c r="C162"/>
  <c r="E162"/>
  <c r="E174"/>
  <c r="E184"/>
  <c r="C191"/>
  <c r="E191"/>
  <c r="E201"/>
  <c r="C201"/>
  <c r="E151"/>
  <c r="C151"/>
  <c r="D144"/>
  <c r="C138"/>
  <c r="E138"/>
  <c r="K125"/>
  <c r="K124"/>
  <c r="K123"/>
  <c r="K122"/>
  <c r="K121"/>
  <c r="K120"/>
  <c r="K119"/>
  <c r="K118"/>
  <c r="K117"/>
  <c r="C111"/>
  <c r="K110"/>
  <c r="K109"/>
  <c r="K108"/>
  <c r="K88"/>
  <c r="K89"/>
  <c r="C89"/>
  <c r="D89"/>
  <c r="K81"/>
  <c r="K74"/>
  <c r="C76"/>
  <c r="D62"/>
  <c r="E62"/>
  <c r="E69"/>
  <c r="D69"/>
  <c r="C69"/>
  <c r="K75"/>
  <c r="K76"/>
  <c r="G75"/>
  <c r="K61"/>
  <c r="K60"/>
  <c r="K62"/>
</calcChain>
</file>

<file path=xl/sharedStrings.xml><?xml version="1.0" encoding="utf-8"?>
<sst xmlns="http://schemas.openxmlformats.org/spreadsheetml/2006/main" count="604" uniqueCount="231">
  <si>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</si>
  <si>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</si>
  <si>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</si>
  <si>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</si>
  <si>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</si>
  <si>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</si>
  <si>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</si>
  <si>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</si>
  <si>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</si>
  <si>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</si>
  <si>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</si>
  <si>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</si>
  <si>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</si>
  <si>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</si>
  <si>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</si>
  <si>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</si>
  <si>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</si>
  <si>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</si>
  <si>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</si>
  <si>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</si>
  <si>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</si>
  <si>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</si>
  <si>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</si>
  <si>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</si>
  <si>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</si>
  <si>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</si>
  <si>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</si>
  <si>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</si>
  <si>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</si>
  <si>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</si>
  <si>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</si>
  <si>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</si>
  <si>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</si>
  <si>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4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</si>
  <si>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</si>
  <si>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</si>
  <si>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</si>
  <si>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</si>
  <si>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</si>
  <si>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</si>
  <si>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</si>
  <si>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</si>
  <si>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</si>
  <si>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</si>
  <si>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</si>
  <si>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</si>
  <si>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</si>
  <si>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</si>
  <si>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</si>
  <si>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</si>
  <si>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</si>
  <si>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</si>
  <si>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</si>
  <si>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</si>
  <si>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</si>
  <si>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</si>
  <si>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</si>
  <si>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</si>
  <si>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</si>
  <si>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</si>
  <si>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</si>
  <si>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</si>
  <si>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</si>
  <si>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</si>
  <si>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</si>
  <si>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</si>
  <si>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</si>
  <si>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</si>
  <si>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</si>
  <si>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</si>
  <si>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</si>
  <si>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</si>
  <si>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</si>
  <si>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</si>
  <si>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</si>
  <si>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</si>
  <si>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</si>
  <si>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</si>
  <si>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</si>
  <si>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</si>
  <si>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</si>
  <si>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</si>
  <si>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</si>
  <si>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</si>
  <si>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</si>
  <si>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</si>
  <si>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</si>
  <si>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</si>
  <si>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</si>
  <si>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</si>
  <si>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</si>
  <si>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</si>
  <si>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</si>
  <si>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</si>
  <si>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</si>
  <si>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</si>
  <si>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</si>
  <si>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</si>
  <si>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</si>
  <si>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</si>
  <si>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</si>
  <si>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</si>
  <si>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</si>
  <si>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</si>
  <si>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</si>
  <si>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</si>
  <si>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</si>
  <si>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</si>
  <si>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</si>
  <si>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</si>
  <si>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</si>
  <si>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</si>
  <si>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</si>
  <si>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</si>
  <si>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</si>
  <si>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</si>
  <si>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</si>
  <si>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</si>
  <si>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</si>
  <si>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</si>
  <si>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</si>
  <si>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</si>
  <si>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</si>
  <si>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</si>
  <si>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</si>
  <si>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</si>
  <si>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</si>
  <si>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</si>
  <si>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</si>
  <si>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</si>
  <si>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</si>
  <si>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</si>
  <si>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</si>
  <si>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ул.Школьная,14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</si>
  <si>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</si>
  <si>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</si>
  <si>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</si>
  <si>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</si>
  <si>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</si>
  <si>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</si>
  <si>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</si>
  <si>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</si>
  <si>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</si>
  <si>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</si>
  <si>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</si>
  <si>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</si>
  <si>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</si>
  <si>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</si>
  <si>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</si>
  <si>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</si>
  <si>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</si>
  <si>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</si>
  <si>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</si>
  <si>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</si>
  <si>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</si>
  <si>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</si>
  <si>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</si>
  <si>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</si>
  <si>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</si>
  <si>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</si>
  <si>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</si>
  <si>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</si>
  <si>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</si>
  <si>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</si>
  <si>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</si>
  <si>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</si>
  <si>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</si>
  <si>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</si>
  <si>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</si>
  <si>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</si>
  <si>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</si>
  <si>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</si>
  <si>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</si>
  <si>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</si>
  <si>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</si>
  <si>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</si>
  <si>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</si>
  <si>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</si>
  <si>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</si>
  <si>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</si>
  <si>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</si>
  <si>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</si>
  <si>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</si>
  <si>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</si>
  <si>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</si>
  <si>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</si>
  <si>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</si>
  <si>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</si>
  <si>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</si>
  <si>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</si>
  <si>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</si>
  <si>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</si>
  <si>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</si>
  <si>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</si>
  <si>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</si>
  <si>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</si>
  <si>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</si>
  <si>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</si>
  <si>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</si>
  <si>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</si>
  <si>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</si>
  <si>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 xml:space="preserve">ул.Приморская,18 </t>
  </si>
  <si>
    <t>ЛОТ № 10 (г.Дальнегорск)</t>
  </si>
  <si>
    <t>ЛОТ № 11 (г.Дальнегорск)</t>
  </si>
  <si>
    <t>ЛОТ № 12 (г.Дальнегорск)</t>
  </si>
  <si>
    <t>ЛОТ № 13 (г.Дальнегорск)</t>
  </si>
  <si>
    <t>ЛОТ № 14 (г.Дальнегорск)</t>
  </si>
  <si>
    <t>ЛОТ № 16 (с.Краснореченский, г.Дальнегорск)</t>
  </si>
  <si>
    <t>ЛОТ № 19 (с.Рудная Пристань, г.Дальнегорск)</t>
  </si>
  <si>
    <t>ЛОТ № 21 (с.Каменка, г.Дальнегорск)</t>
  </si>
  <si>
    <t>ЛОТ № 22 (с.Каменка, г.Дальнегорск)</t>
  </si>
  <si>
    <t>ЛОТ № 18</t>
  </si>
  <si>
    <t>ЛОТ № 19</t>
  </si>
  <si>
    <t>ЛОТ № 20</t>
  </si>
  <si>
    <t>ЛОТ № 21</t>
  </si>
  <si>
    <t>ЛОТ № 22</t>
  </si>
  <si>
    <t>отдела жизнеобеспечения Меньшенина Ольга Ивановна</t>
  </si>
  <si>
    <t>ЛОТ № 15 (г.Дальнегорск)</t>
  </si>
  <si>
    <t>ЛОТ № 17 (с.Краснореченский, г.Дальнегорск)</t>
  </si>
  <si>
    <t>ЛОТ № 18 (с.Краснореченский, Тайга, г.Дальнегорск)</t>
  </si>
  <si>
    <t>ЛОТ № 20 (с.Рудная Пристань, г.Дальнегорск)</t>
  </si>
  <si>
    <t>ЛОТ № 23 (с.Каменка, г.Дальнегорск)</t>
  </si>
  <si>
    <t>ЛОТ № 23</t>
  </si>
  <si>
    <t>Проспект 50 лет Октября,144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</si>
  <si>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</si>
  <si>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С.А. Шпенев</t>
  </si>
  <si>
    <r>
      <t xml:space="preserve">Контактное лицо: </t>
    </r>
    <r>
      <rPr>
        <sz val="12"/>
        <rFont val="Times New Roman"/>
        <family val="1"/>
        <charset val="204"/>
      </rPr>
      <t>начальник отдела жизнеобеспечения Игумнова Надежда Олеговна, вед. специалист 1 разряда</t>
    </r>
  </si>
  <si>
    <t>Рассмотрение заявок на участие в конкурсе производится конкурсной комиссией в 15 часов 00 мин. 27 марта 2020 г.</t>
  </si>
  <si>
    <t>Вскрытие конвертов с заявками на участие в конкурсе производится конкурсной комиссией в 14 часов 00 мин. 27 марта 2020 г.</t>
  </si>
  <si>
    <t xml:space="preserve">Конкурс проводится в 16 часов 00 минут  27 марта  2020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</si>
  <si>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Прием заявок заканчивается в 13 часов 00 мин. 27 марта 2020 г.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</si>
</sst>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</cellStyleXfs>
  <cellXfs count="154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9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18" xfId="0" applyFont="1" applyBorder="1"/>
    <xf numFmtId="0" fontId="16" fillId="0" borderId="0" xfId="0" applyFont="1" applyFill="1"/>
    <xf numFmtId="0" fontId="3" fillId="0" borderId="0" xfId="0" applyFont="1" applyFill="1" applyAlignment="1">
      <alignment horizontal="left" vertical="top"/>
    </xf>
    <xf numFmtId="0" fontId="17" fillId="0" borderId="0" xfId="0" applyFont="1" applyFill="1"/>
    <xf numFmtId="0" fontId="3" fillId="0" borderId="0" xfId="0" applyFont="1" applyFill="1"/>
    <xf numFmtId="0" fontId="18" fillId="0" borderId="0" xfId="0" applyFont="1" applyFill="1"/>
    <xf numFmtId="0" fontId="3" fillId="2" borderId="0" xfId="0" applyFont="1" applyFill="1"/>
    <xf numFmtId="0" fontId="17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4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4" fillId="0" borderId="18" xfId="2" applyFont="1" applyFill="1" applyBorder="1" applyAlignment="1"/>
    <xf numFmtId="0" fontId="14" fillId="0" borderId="18" xfId="2" applyFont="1" applyFill="1" applyBorder="1" applyAlignment="1">
      <alignment vertical="center"/>
    </xf>
    <xf numFmtId="0" fontId="19" fillId="0" borderId="18" xfId="3" applyFont="1" applyFill="1" applyBorder="1" applyAlignment="1">
      <alignment wrapText="1"/>
    </xf>
    <xf numFmtId="2" fontId="2" fillId="0" borderId="0" xfId="0" applyNumberFormat="1" applyFont="1" applyFill="1" applyBorder="1"/>
    <xf numFmtId="0" fontId="15" fillId="0" borderId="0" xfId="0" applyFont="1" applyFill="1" applyAlignment="1"/>
    <xf numFmtId="0" fontId="20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5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8"/>
  <sheetViews>
    <sheetView tabSelected="1" topLeftCell="A190" zoomScale="86" zoomScaleNormal="86" workbookViewId="0">
      <selection activeCell="B237" sqref="B237"/>
    </sheetView>
  </sheetViews>
  <sheetFormatPr defaultColWidth="9.140625" defaultRowHeight="15.95" customHeight="1"/>
  <cols>
    <col min="1" max="1" width="7.42578125" style="1" customWidth="1"/>
    <col min="2" max="2" width="25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>
      <c r="A2" s="145" t="s">
        <v>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75">
      <c r="A3" s="145" t="s">
        <v>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.75">
      <c r="A4" s="146" t="s">
        <v>224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5">
      <c r="A5" s="147" t="s">
        <v>64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5">
      <c r="A6" s="138" t="s">
        <v>93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5">
      <c r="A7" s="138" t="s">
        <v>65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5">
      <c r="A8" s="138" t="s">
        <v>66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">
      <c r="A9" s="139" t="s">
        <v>87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15">
      <c r="A10" s="139" t="s">
        <v>67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5">
      <c r="A11" s="148" t="s">
        <v>68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5">
      <c r="A12" s="148" t="s">
        <v>69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">
      <c r="A13" s="139" t="s">
        <v>88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5.75">
      <c r="A14" s="145" t="s">
        <v>226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15.75">
      <c r="A15" s="149" t="s">
        <v>216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2.75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1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1" ht="16.5" thickBot="1">
      <c r="A19" s="109" t="s">
        <v>187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</row>
    <row r="20" spans="1:11" ht="12.75">
      <c r="A20" s="112" t="s">
        <v>0</v>
      </c>
      <c r="B20" s="115" t="s">
        <v>1</v>
      </c>
      <c r="C20" s="118" t="s">
        <v>2</v>
      </c>
      <c r="D20" s="119"/>
      <c r="E20" s="115" t="s">
        <v>3</v>
      </c>
      <c r="F20" s="115" t="s">
        <v>4</v>
      </c>
      <c r="G20" s="120" t="s">
        <v>5</v>
      </c>
      <c r="H20" s="120" t="s">
        <v>6</v>
      </c>
      <c r="I20" s="120" t="s">
        <v>7</v>
      </c>
      <c r="J20" s="123" t="s">
        <v>8</v>
      </c>
      <c r="K20" s="126" t="s">
        <v>9</v>
      </c>
    </row>
    <row r="21" spans="1:11" ht="12.75">
      <c r="A21" s="113"/>
      <c r="B21" s="116"/>
      <c r="C21" s="129" t="s">
        <v>10</v>
      </c>
      <c r="D21" s="129" t="s">
        <v>11</v>
      </c>
      <c r="E21" s="116"/>
      <c r="F21" s="116"/>
      <c r="G21" s="121"/>
      <c r="H21" s="121"/>
      <c r="I21" s="121"/>
      <c r="J21" s="124"/>
      <c r="K21" s="127"/>
    </row>
    <row r="22" spans="1:11" ht="27" customHeight="1">
      <c r="A22" s="114"/>
      <c r="B22" s="117"/>
      <c r="C22" s="117"/>
      <c r="D22" s="117"/>
      <c r="E22" s="117"/>
      <c r="F22" s="117"/>
      <c r="G22" s="122"/>
      <c r="H22" s="122"/>
      <c r="I22" s="122"/>
      <c r="J22" s="125"/>
      <c r="K22" s="128"/>
    </row>
    <row r="23" spans="1:11" ht="12.75">
      <c r="A23" s="3">
        <v>1</v>
      </c>
      <c r="B23" s="2" t="s">
        <v>188</v>
      </c>
      <c r="C23" s="17">
        <v>5443.7</v>
      </c>
      <c r="D23" s="17">
        <v>3695.5</v>
      </c>
      <c r="E23" s="17">
        <v>92</v>
      </c>
      <c r="F23" s="17">
        <v>1984</v>
      </c>
      <c r="G23" s="17">
        <v>48</v>
      </c>
      <c r="H23" s="30">
        <v>16.43</v>
      </c>
      <c r="I23" s="94" t="s">
        <v>189</v>
      </c>
      <c r="J23" s="61" t="s">
        <v>190</v>
      </c>
      <c r="K23" s="51">
        <f t="shared" ref="K23" si="0">D23*H23</f>
        <v>60717.065000000002</v>
      </c>
    </row>
    <row r="24" spans="1:11" ht="13.5" thickBot="1">
      <c r="A24" s="4"/>
      <c r="B24" s="22" t="s">
        <v>13</v>
      </c>
      <c r="C24" s="23">
        <f>SUM(C23:C23)</f>
        <v>5443.7</v>
      </c>
      <c r="D24" s="23">
        <f>SUM(D23:D23)</f>
        <v>3695.5</v>
      </c>
      <c r="E24" s="23">
        <f>SUM(E23:E23)</f>
        <v>92</v>
      </c>
      <c r="F24" s="23"/>
      <c r="G24" s="23"/>
      <c r="H24" s="24"/>
      <c r="I24" s="8"/>
      <c r="J24" s="26"/>
      <c r="K24" s="27">
        <f>SUM(K23:K23)</f>
        <v>60717.065000000002</v>
      </c>
    </row>
    <row r="25" spans="1:11" ht="16.5" thickBot="1">
      <c r="A25" s="109" t="s">
        <v>191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</row>
    <row r="26" spans="1:11" ht="12.75">
      <c r="A26" s="112" t="s">
        <v>0</v>
      </c>
      <c r="B26" s="115" t="s">
        <v>1</v>
      </c>
      <c r="C26" s="118" t="s">
        <v>2</v>
      </c>
      <c r="D26" s="119"/>
      <c r="E26" s="115" t="s">
        <v>3</v>
      </c>
      <c r="F26" s="115" t="s">
        <v>4</v>
      </c>
      <c r="G26" s="120" t="s">
        <v>5</v>
      </c>
      <c r="H26" s="120" t="s">
        <v>6</v>
      </c>
      <c r="I26" s="120" t="s">
        <v>7</v>
      </c>
      <c r="J26" s="123" t="s">
        <v>8</v>
      </c>
      <c r="K26" s="126" t="s">
        <v>9</v>
      </c>
    </row>
    <row r="27" spans="1:11" ht="12.75">
      <c r="A27" s="113"/>
      <c r="B27" s="116"/>
      <c r="C27" s="129" t="s">
        <v>10</v>
      </c>
      <c r="D27" s="129" t="s">
        <v>11</v>
      </c>
      <c r="E27" s="116"/>
      <c r="F27" s="116"/>
      <c r="G27" s="121"/>
      <c r="H27" s="121"/>
      <c r="I27" s="121"/>
      <c r="J27" s="124"/>
      <c r="K27" s="127"/>
    </row>
    <row r="28" spans="1:11" ht="21.75" customHeight="1">
      <c r="A28" s="114"/>
      <c r="B28" s="117"/>
      <c r="C28" s="117"/>
      <c r="D28" s="117"/>
      <c r="E28" s="117"/>
      <c r="F28" s="117"/>
      <c r="G28" s="122"/>
      <c r="H28" s="122"/>
      <c r="I28" s="122"/>
      <c r="J28" s="125"/>
      <c r="K28" s="128"/>
    </row>
    <row r="29" spans="1:11" ht="14.25" customHeight="1">
      <c r="A29" s="86">
        <v>1</v>
      </c>
      <c r="B29" s="99" t="s">
        <v>192</v>
      </c>
      <c r="C29" s="58">
        <v>408.9</v>
      </c>
      <c r="D29" s="83">
        <v>363.3</v>
      </c>
      <c r="E29" s="83">
        <v>6</v>
      </c>
      <c r="F29" s="83">
        <v>1958</v>
      </c>
      <c r="G29" s="37">
        <v>67</v>
      </c>
      <c r="H29" s="100">
        <v>15.76</v>
      </c>
      <c r="I29" s="84">
        <v>3</v>
      </c>
      <c r="J29" s="61" t="s">
        <v>14</v>
      </c>
      <c r="K29" s="51">
        <f t="shared" ref="K29" si="1">D29*H29</f>
        <v>5725.6080000000002</v>
      </c>
    </row>
    <row r="30" spans="1:11" ht="13.5" thickBot="1">
      <c r="A30" s="31"/>
      <c r="B30" s="18" t="s">
        <v>13</v>
      </c>
      <c r="C30" s="19">
        <f>SUM(C29:C29)</f>
        <v>408.9</v>
      </c>
      <c r="D30" s="23">
        <f>SUM(D29:D29)</f>
        <v>363.3</v>
      </c>
      <c r="E30" s="23">
        <f>SUM(E29:E29)</f>
        <v>6</v>
      </c>
      <c r="F30" s="19"/>
      <c r="G30" s="19"/>
      <c r="H30" s="19"/>
      <c r="I30" s="20"/>
      <c r="J30" s="19"/>
      <c r="K30" s="27">
        <f>SUM(K29:K29)</f>
        <v>5725.6080000000002</v>
      </c>
    </row>
    <row r="31" spans="1:11" ht="16.5" thickBot="1">
      <c r="A31" s="109" t="s">
        <v>193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ht="12.75">
      <c r="A32" s="112" t="s">
        <v>0</v>
      </c>
      <c r="B32" s="115" t="s">
        <v>1</v>
      </c>
      <c r="C32" s="118" t="s">
        <v>2</v>
      </c>
      <c r="D32" s="119"/>
      <c r="E32" s="115" t="s">
        <v>3</v>
      </c>
      <c r="F32" s="115" t="s">
        <v>4</v>
      </c>
      <c r="G32" s="120" t="s">
        <v>5</v>
      </c>
      <c r="H32" s="120" t="s">
        <v>6</v>
      </c>
      <c r="I32" s="120" t="s">
        <v>7</v>
      </c>
      <c r="J32" s="123" t="s">
        <v>8</v>
      </c>
      <c r="K32" s="126" t="s">
        <v>9</v>
      </c>
    </row>
    <row r="33" spans="1:11" ht="12.75">
      <c r="A33" s="113"/>
      <c r="B33" s="116"/>
      <c r="C33" s="129" t="s">
        <v>10</v>
      </c>
      <c r="D33" s="129" t="s">
        <v>11</v>
      </c>
      <c r="E33" s="116"/>
      <c r="F33" s="116"/>
      <c r="G33" s="121"/>
      <c r="H33" s="121"/>
      <c r="I33" s="121"/>
      <c r="J33" s="124"/>
      <c r="K33" s="127"/>
    </row>
    <row r="34" spans="1:11" ht="21.75" customHeight="1">
      <c r="A34" s="114"/>
      <c r="B34" s="117"/>
      <c r="C34" s="117"/>
      <c r="D34" s="117"/>
      <c r="E34" s="117"/>
      <c r="F34" s="117"/>
      <c r="G34" s="122"/>
      <c r="H34" s="122"/>
      <c r="I34" s="122"/>
      <c r="J34" s="125"/>
      <c r="K34" s="128"/>
    </row>
    <row r="35" spans="1:11" ht="15.75" customHeight="1">
      <c r="A35" s="17">
        <v>1</v>
      </c>
      <c r="B35" s="99" t="s">
        <v>194</v>
      </c>
      <c r="C35" s="49">
        <v>447.6</v>
      </c>
      <c r="D35" s="37">
        <v>409.9</v>
      </c>
      <c r="E35" s="37">
        <v>8</v>
      </c>
      <c r="F35" s="37">
        <v>1955</v>
      </c>
      <c r="G35" s="37">
        <v>69</v>
      </c>
      <c r="H35" s="37">
        <v>17.87</v>
      </c>
      <c r="I35" s="35">
        <v>1</v>
      </c>
      <c r="J35" s="35" t="s">
        <v>47</v>
      </c>
      <c r="K35" s="51">
        <f t="shared" ref="K35" si="2">D35*H35</f>
        <v>7324.9129999999996</v>
      </c>
    </row>
    <row r="36" spans="1:11" ht="15" customHeight="1">
      <c r="A36" s="17">
        <v>2</v>
      </c>
      <c r="B36" s="33" t="s">
        <v>195</v>
      </c>
      <c r="C36" s="49">
        <v>390.8</v>
      </c>
      <c r="D36" s="37">
        <v>361.7</v>
      </c>
      <c r="E36" s="37">
        <v>8</v>
      </c>
      <c r="F36" s="37">
        <v>1955</v>
      </c>
      <c r="G36" s="37">
        <v>69</v>
      </c>
      <c r="H36" s="37">
        <v>17.87</v>
      </c>
      <c r="I36" s="35">
        <v>1</v>
      </c>
      <c r="J36" s="87" t="s">
        <v>40</v>
      </c>
      <c r="K36" s="51">
        <f t="shared" ref="K36" si="3">D36*H36</f>
        <v>6463.5789999999997</v>
      </c>
    </row>
    <row r="37" spans="1:11" ht="14.25" customHeight="1">
      <c r="A37" s="17">
        <v>3</v>
      </c>
      <c r="B37" s="33" t="s">
        <v>196</v>
      </c>
      <c r="C37" s="49">
        <v>337.1</v>
      </c>
      <c r="D37" s="37">
        <v>336.4</v>
      </c>
      <c r="E37" s="37">
        <v>8</v>
      </c>
      <c r="F37" s="37">
        <v>1955</v>
      </c>
      <c r="G37" s="37">
        <v>69</v>
      </c>
      <c r="H37" s="37">
        <v>17.87</v>
      </c>
      <c r="I37" s="35">
        <v>1</v>
      </c>
      <c r="J37" s="87" t="s">
        <v>40</v>
      </c>
      <c r="K37" s="51">
        <f t="shared" ref="K37" si="4">D37*H37</f>
        <v>6011.4679999999998</v>
      </c>
    </row>
    <row r="38" spans="1:11" ht="15" customHeight="1">
      <c r="A38" s="17">
        <v>4</v>
      </c>
      <c r="B38" s="33" t="s">
        <v>197</v>
      </c>
      <c r="C38" s="49">
        <v>450.2</v>
      </c>
      <c r="D38" s="37">
        <v>415.9</v>
      </c>
      <c r="E38" s="37">
        <v>8</v>
      </c>
      <c r="F38" s="37">
        <v>1955</v>
      </c>
      <c r="G38" s="37">
        <v>69</v>
      </c>
      <c r="H38" s="37">
        <v>17.87</v>
      </c>
      <c r="I38" s="35">
        <v>1</v>
      </c>
      <c r="J38" s="87" t="s">
        <v>47</v>
      </c>
      <c r="K38" s="51">
        <f t="shared" ref="K38:K39" si="5">D38*H38</f>
        <v>7432.1329999999998</v>
      </c>
    </row>
    <row r="39" spans="1:11" ht="13.5" customHeight="1">
      <c r="A39" s="17">
        <v>5</v>
      </c>
      <c r="B39" s="33" t="s">
        <v>198</v>
      </c>
      <c r="C39" s="49">
        <v>449.1</v>
      </c>
      <c r="D39" s="37">
        <v>415.2</v>
      </c>
      <c r="E39" s="37">
        <v>8</v>
      </c>
      <c r="F39" s="37">
        <v>1955</v>
      </c>
      <c r="G39" s="37">
        <v>69</v>
      </c>
      <c r="H39" s="37">
        <v>17.87</v>
      </c>
      <c r="I39" s="35">
        <v>1</v>
      </c>
      <c r="J39" s="87" t="s">
        <v>47</v>
      </c>
      <c r="K39" s="51">
        <f t="shared" si="5"/>
        <v>7419.6239999999998</v>
      </c>
    </row>
    <row r="40" spans="1:11" ht="15" customHeight="1">
      <c r="A40" s="17">
        <v>6</v>
      </c>
      <c r="B40" s="33" t="s">
        <v>199</v>
      </c>
      <c r="C40" s="49">
        <v>573.1</v>
      </c>
      <c r="D40" s="57">
        <v>520</v>
      </c>
      <c r="E40" s="37">
        <v>8</v>
      </c>
      <c r="F40" s="37">
        <v>1958</v>
      </c>
      <c r="G40" s="37">
        <v>69</v>
      </c>
      <c r="H40" s="37">
        <v>17.87</v>
      </c>
      <c r="I40" s="35">
        <v>1</v>
      </c>
      <c r="J40" s="87" t="s">
        <v>14</v>
      </c>
      <c r="K40" s="51">
        <f t="shared" ref="K40:K41" si="6">D40*H40</f>
        <v>9292.4</v>
      </c>
    </row>
    <row r="41" spans="1:11" ht="15" customHeight="1">
      <c r="A41" s="17">
        <v>7</v>
      </c>
      <c r="B41" s="33" t="s">
        <v>223</v>
      </c>
      <c r="C41" s="49">
        <v>1014.4</v>
      </c>
      <c r="D41" s="57">
        <v>624.20000000000005</v>
      </c>
      <c r="E41" s="37">
        <v>13</v>
      </c>
      <c r="F41" s="37">
        <v>1961</v>
      </c>
      <c r="G41" s="37">
        <v>69</v>
      </c>
      <c r="H41" s="37">
        <v>17.87</v>
      </c>
      <c r="I41" s="35">
        <v>1</v>
      </c>
      <c r="J41" s="87" t="s">
        <v>14</v>
      </c>
      <c r="K41" s="51">
        <f t="shared" si="6"/>
        <v>11154.454000000002</v>
      </c>
    </row>
    <row r="42" spans="1:11" ht="12.75">
      <c r="A42" s="31"/>
      <c r="B42" s="18" t="s">
        <v>13</v>
      </c>
      <c r="C42" s="19">
        <f>SUM(C35:C41)</f>
        <v>3662.3</v>
      </c>
      <c r="D42" s="19">
        <f>SUM(D35:D41)</f>
        <v>3083.3</v>
      </c>
      <c r="E42" s="19">
        <f>SUM(E35:E41)</f>
        <v>61</v>
      </c>
      <c r="F42" s="19"/>
      <c r="G42" s="19"/>
      <c r="H42" s="19"/>
      <c r="I42" s="20"/>
      <c r="J42" s="19"/>
      <c r="K42" s="21">
        <f>SUM(K35:K41)</f>
        <v>55098.571000000011</v>
      </c>
    </row>
    <row r="43" spans="1:11" ht="16.5" thickBot="1">
      <c r="A43" s="109" t="s">
        <v>35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1" ht="12.75">
      <c r="A44" s="112" t="s">
        <v>0</v>
      </c>
      <c r="B44" s="115" t="s">
        <v>1</v>
      </c>
      <c r="C44" s="118" t="s">
        <v>2</v>
      </c>
      <c r="D44" s="119"/>
      <c r="E44" s="115" t="s">
        <v>3</v>
      </c>
      <c r="F44" s="115" t="s">
        <v>4</v>
      </c>
      <c r="G44" s="120" t="s">
        <v>5</v>
      </c>
      <c r="H44" s="120" t="s">
        <v>6</v>
      </c>
      <c r="I44" s="120" t="s">
        <v>7</v>
      </c>
      <c r="J44" s="123" t="s">
        <v>8</v>
      </c>
      <c r="K44" s="126" t="s">
        <v>9</v>
      </c>
    </row>
    <row r="45" spans="1:11" ht="12.75">
      <c r="A45" s="113"/>
      <c r="B45" s="116"/>
      <c r="C45" s="129" t="s">
        <v>10</v>
      </c>
      <c r="D45" s="129" t="s">
        <v>11</v>
      </c>
      <c r="E45" s="116"/>
      <c r="F45" s="116"/>
      <c r="G45" s="121"/>
      <c r="H45" s="121"/>
      <c r="I45" s="121"/>
      <c r="J45" s="124"/>
      <c r="K45" s="127"/>
    </row>
    <row r="46" spans="1:11" ht="27" customHeight="1">
      <c r="A46" s="114"/>
      <c r="B46" s="117"/>
      <c r="C46" s="117"/>
      <c r="D46" s="117"/>
      <c r="E46" s="117"/>
      <c r="F46" s="117"/>
      <c r="G46" s="122"/>
      <c r="H46" s="122"/>
      <c r="I46" s="122"/>
      <c r="J46" s="125"/>
      <c r="K46" s="128"/>
    </row>
    <row r="47" spans="1:11" ht="12.75">
      <c r="A47" s="17">
        <v>1</v>
      </c>
      <c r="B47" s="2" t="s">
        <v>200</v>
      </c>
      <c r="C47" s="58">
        <v>393.6</v>
      </c>
      <c r="D47" s="58">
        <v>362.7</v>
      </c>
      <c r="E47" s="37">
        <v>8</v>
      </c>
      <c r="F47" s="37">
        <v>1955</v>
      </c>
      <c r="G47" s="37">
        <v>69</v>
      </c>
      <c r="H47" s="44">
        <v>16.84</v>
      </c>
      <c r="I47" s="37">
        <v>1</v>
      </c>
      <c r="J47" s="17" t="s">
        <v>14</v>
      </c>
      <c r="K47" s="51">
        <f t="shared" ref="K47" si="7">D47*H47</f>
        <v>6107.8679999999995</v>
      </c>
    </row>
    <row r="48" spans="1:11" ht="12.75">
      <c r="A48" s="31"/>
      <c r="B48" s="18" t="s">
        <v>13</v>
      </c>
      <c r="C48" s="19">
        <f>SUM(C43:C47)</f>
        <v>393.6</v>
      </c>
      <c r="D48" s="19">
        <f>SUM(D47:D47)</f>
        <v>362.7</v>
      </c>
      <c r="E48" s="19">
        <f>SUM(E47:E47)</f>
        <v>8</v>
      </c>
      <c r="F48" s="19"/>
      <c r="G48" s="19"/>
      <c r="H48" s="19"/>
      <c r="I48" s="20"/>
      <c r="J48" s="19"/>
      <c r="K48" s="21">
        <f>SUM(K47:K47)</f>
        <v>6107.8679999999995</v>
      </c>
    </row>
    <row r="49" spans="1:16" ht="16.5" thickBot="1">
      <c r="A49" s="109" t="s">
        <v>36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1:16" ht="12.75">
      <c r="A50" s="112" t="s">
        <v>0</v>
      </c>
      <c r="B50" s="115" t="s">
        <v>1</v>
      </c>
      <c r="C50" s="118" t="s">
        <v>2</v>
      </c>
      <c r="D50" s="119"/>
      <c r="E50" s="115" t="s">
        <v>3</v>
      </c>
      <c r="F50" s="115" t="s">
        <v>4</v>
      </c>
      <c r="G50" s="120" t="s">
        <v>5</v>
      </c>
      <c r="H50" s="120" t="s">
        <v>6</v>
      </c>
      <c r="I50" s="120" t="s">
        <v>7</v>
      </c>
      <c r="J50" s="123" t="s">
        <v>8</v>
      </c>
      <c r="K50" s="126" t="s">
        <v>9</v>
      </c>
    </row>
    <row r="51" spans="1:16" ht="12.75">
      <c r="A51" s="113"/>
      <c r="B51" s="116"/>
      <c r="C51" s="129" t="s">
        <v>10</v>
      </c>
      <c r="D51" s="129" t="s">
        <v>11</v>
      </c>
      <c r="E51" s="116"/>
      <c r="F51" s="116"/>
      <c r="G51" s="121"/>
      <c r="H51" s="121"/>
      <c r="I51" s="121"/>
      <c r="J51" s="124"/>
      <c r="K51" s="127"/>
    </row>
    <row r="52" spans="1:16" ht="28.5" customHeight="1">
      <c r="A52" s="114"/>
      <c r="B52" s="117"/>
      <c r="C52" s="117"/>
      <c r="D52" s="117"/>
      <c r="E52" s="117"/>
      <c r="F52" s="117"/>
      <c r="G52" s="122"/>
      <c r="H52" s="122"/>
      <c r="I52" s="122"/>
      <c r="J52" s="125"/>
      <c r="K52" s="128"/>
    </row>
    <row r="53" spans="1:16" s="60" customFormat="1" ht="12.75">
      <c r="A53" s="87">
        <v>1</v>
      </c>
      <c r="B53" s="34" t="s">
        <v>201</v>
      </c>
      <c r="C53" s="88">
        <v>636.20000000000005</v>
      </c>
      <c r="D53" s="57">
        <v>407.4</v>
      </c>
      <c r="E53" s="37">
        <v>21</v>
      </c>
      <c r="F53" s="37">
        <v>1957</v>
      </c>
      <c r="G53" s="37">
        <v>73</v>
      </c>
      <c r="H53" s="37">
        <v>18.52</v>
      </c>
      <c r="I53" s="35">
        <v>1</v>
      </c>
      <c r="J53" s="35" t="s">
        <v>12</v>
      </c>
      <c r="K53" s="89">
        <f t="shared" ref="K53" si="8">D53*H53</f>
        <v>7545.0479999999998</v>
      </c>
    </row>
    <row r="54" spans="1:16" ht="12.75">
      <c r="A54" s="31"/>
      <c r="B54" s="18" t="s">
        <v>13</v>
      </c>
      <c r="C54" s="19">
        <f>SUM(C53:C53)</f>
        <v>636.20000000000005</v>
      </c>
      <c r="D54" s="19">
        <f>SUM(D53:D53)</f>
        <v>407.4</v>
      </c>
      <c r="E54" s="19">
        <f>SUM(E53:E53)</f>
        <v>21</v>
      </c>
      <c r="F54" s="19"/>
      <c r="G54" s="19"/>
      <c r="H54" s="19"/>
      <c r="I54" s="20"/>
      <c r="J54" s="19"/>
      <c r="K54" s="21">
        <f>SUM(K53:K53)</f>
        <v>7545.0479999999998</v>
      </c>
      <c r="M54" s="13"/>
      <c r="N54" s="13"/>
      <c r="O54" s="13"/>
      <c r="P54" s="13"/>
    </row>
    <row r="55" spans="1:16" ht="12.75">
      <c r="A55" s="11"/>
      <c r="B55" s="13"/>
      <c r="C55" s="5"/>
      <c r="D55" s="5"/>
      <c r="E55" s="5"/>
      <c r="F55" s="5"/>
      <c r="G55" s="5"/>
      <c r="H55" s="5"/>
      <c r="I55" s="14"/>
      <c r="J55" s="15"/>
      <c r="K55" s="16"/>
      <c r="M55" s="13"/>
      <c r="N55" s="13"/>
      <c r="O55" s="13"/>
      <c r="P55" s="13"/>
    </row>
    <row r="56" spans="1:16" ht="15.75">
      <c r="A56" s="142" t="s">
        <v>37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4"/>
      <c r="M56" s="13"/>
      <c r="N56" s="13"/>
      <c r="O56" s="13"/>
      <c r="P56" s="13"/>
    </row>
    <row r="57" spans="1:16" ht="12.75">
      <c r="A57" s="113" t="s">
        <v>0</v>
      </c>
      <c r="B57" s="116" t="s">
        <v>1</v>
      </c>
      <c r="C57" s="136" t="s">
        <v>2</v>
      </c>
      <c r="D57" s="137"/>
      <c r="E57" s="116" t="s">
        <v>3</v>
      </c>
      <c r="F57" s="116" t="s">
        <v>4</v>
      </c>
      <c r="G57" s="121" t="s">
        <v>5</v>
      </c>
      <c r="H57" s="121" t="s">
        <v>6</v>
      </c>
      <c r="I57" s="121" t="s">
        <v>7</v>
      </c>
      <c r="J57" s="124" t="s">
        <v>8</v>
      </c>
      <c r="K57" s="135" t="s">
        <v>9</v>
      </c>
      <c r="M57" s="13"/>
      <c r="N57" s="13"/>
      <c r="O57" s="13"/>
      <c r="P57" s="13"/>
    </row>
    <row r="58" spans="1:16" ht="12.75">
      <c r="A58" s="113"/>
      <c r="B58" s="116"/>
      <c r="C58" s="129" t="s">
        <v>10</v>
      </c>
      <c r="D58" s="129" t="s">
        <v>11</v>
      </c>
      <c r="E58" s="116"/>
      <c r="F58" s="116"/>
      <c r="G58" s="121"/>
      <c r="H58" s="121"/>
      <c r="I58" s="121"/>
      <c r="J58" s="124"/>
      <c r="K58" s="127"/>
      <c r="M58" s="13"/>
      <c r="N58" s="13"/>
      <c r="O58" s="13"/>
      <c r="P58" s="13"/>
    </row>
    <row r="59" spans="1:16" ht="27" customHeight="1">
      <c r="A59" s="114"/>
      <c r="B59" s="117"/>
      <c r="C59" s="117"/>
      <c r="D59" s="117"/>
      <c r="E59" s="117"/>
      <c r="F59" s="117"/>
      <c r="G59" s="122"/>
      <c r="H59" s="122"/>
      <c r="I59" s="122"/>
      <c r="J59" s="125"/>
      <c r="K59" s="128"/>
      <c r="M59" s="13"/>
      <c r="N59" s="13"/>
      <c r="O59" s="13"/>
      <c r="P59" s="13"/>
    </row>
    <row r="60" spans="1:16" ht="12.75">
      <c r="A60" s="3">
        <v>1</v>
      </c>
      <c r="B60" s="2" t="s">
        <v>180</v>
      </c>
      <c r="C60" s="7">
        <v>384.5</v>
      </c>
      <c r="D60" s="7">
        <v>384.5</v>
      </c>
      <c r="E60" s="7">
        <v>8</v>
      </c>
      <c r="F60" s="7">
        <v>1959</v>
      </c>
      <c r="G60" s="7">
        <v>73</v>
      </c>
      <c r="H60" s="101">
        <v>14.82</v>
      </c>
      <c r="I60" s="8" t="s">
        <v>33</v>
      </c>
      <c r="J60" s="61" t="s">
        <v>23</v>
      </c>
      <c r="K60" s="91">
        <f t="shared" ref="K60:K61" si="9">H60*D60</f>
        <v>5698.29</v>
      </c>
      <c r="M60" s="13"/>
      <c r="N60" s="13"/>
      <c r="O60" s="95"/>
      <c r="P60" s="13"/>
    </row>
    <row r="61" spans="1:16" ht="12.75">
      <c r="A61" s="3">
        <v>2</v>
      </c>
      <c r="B61" s="2" t="s">
        <v>181</v>
      </c>
      <c r="C61" s="7">
        <v>372</v>
      </c>
      <c r="D61" s="7">
        <v>372</v>
      </c>
      <c r="E61" s="7">
        <v>8</v>
      </c>
      <c r="F61" s="7">
        <v>1959</v>
      </c>
      <c r="G61" s="7">
        <v>73</v>
      </c>
      <c r="H61" s="101">
        <v>14.82</v>
      </c>
      <c r="I61" s="8" t="s">
        <v>33</v>
      </c>
      <c r="J61" s="61" t="s">
        <v>23</v>
      </c>
      <c r="K61" s="91">
        <f t="shared" si="9"/>
        <v>5513.04</v>
      </c>
    </row>
    <row r="62" spans="1:16" s="9" customFormat="1" ht="13.5" thickBot="1">
      <c r="A62" s="4"/>
      <c r="B62" s="10" t="s">
        <v>13</v>
      </c>
      <c r="C62" s="23">
        <f>SUM(C60:C61)</f>
        <v>756.5</v>
      </c>
      <c r="D62" s="23">
        <f>SUM(D60:D61)</f>
        <v>756.5</v>
      </c>
      <c r="E62" s="23">
        <f>SUM(E60:E61)</f>
        <v>16</v>
      </c>
      <c r="F62" s="23"/>
      <c r="G62" s="23"/>
      <c r="H62" s="24"/>
      <c r="I62" s="25"/>
      <c r="J62" s="26"/>
      <c r="K62" s="28">
        <f>SUM(K60:K61)</f>
        <v>11211.33</v>
      </c>
      <c r="L62" s="12"/>
    </row>
    <row r="63" spans="1:16" ht="16.5" thickBot="1">
      <c r="A63" s="109" t="s">
        <v>38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1"/>
    </row>
    <row r="64" spans="1:16" ht="12.75">
      <c r="A64" s="112" t="s">
        <v>0</v>
      </c>
      <c r="B64" s="115" t="s">
        <v>1</v>
      </c>
      <c r="C64" s="118" t="s">
        <v>2</v>
      </c>
      <c r="D64" s="119"/>
      <c r="E64" s="115" t="s">
        <v>3</v>
      </c>
      <c r="F64" s="115" t="s">
        <v>4</v>
      </c>
      <c r="G64" s="120" t="s">
        <v>5</v>
      </c>
      <c r="H64" s="120" t="s">
        <v>6</v>
      </c>
      <c r="I64" s="120" t="s">
        <v>7</v>
      </c>
      <c r="J64" s="123" t="s">
        <v>8</v>
      </c>
      <c r="K64" s="126" t="s">
        <v>9</v>
      </c>
    </row>
    <row r="65" spans="1:13" ht="12.75">
      <c r="A65" s="113"/>
      <c r="B65" s="116"/>
      <c r="C65" s="129" t="s">
        <v>10</v>
      </c>
      <c r="D65" s="129" t="s">
        <v>11</v>
      </c>
      <c r="E65" s="116"/>
      <c r="F65" s="116"/>
      <c r="G65" s="121"/>
      <c r="H65" s="121"/>
      <c r="I65" s="121"/>
      <c r="J65" s="124"/>
      <c r="K65" s="127"/>
    </row>
    <row r="66" spans="1:13" ht="22.5" customHeight="1">
      <c r="A66" s="114"/>
      <c r="B66" s="117"/>
      <c r="C66" s="117"/>
      <c r="D66" s="117"/>
      <c r="E66" s="117"/>
      <c r="F66" s="117"/>
      <c r="G66" s="122"/>
      <c r="H66" s="122"/>
      <c r="I66" s="122"/>
      <c r="J66" s="125"/>
      <c r="K66" s="128"/>
    </row>
    <row r="67" spans="1:13" ht="12.75">
      <c r="A67" s="3">
        <v>1</v>
      </c>
      <c r="B67" s="2" t="s">
        <v>94</v>
      </c>
      <c r="C67" s="17">
        <v>220.9</v>
      </c>
      <c r="D67" s="17">
        <v>220.9</v>
      </c>
      <c r="E67" s="17">
        <v>8</v>
      </c>
      <c r="F67" s="17">
        <v>1949</v>
      </c>
      <c r="G67" s="17">
        <v>64</v>
      </c>
      <c r="H67" s="30">
        <v>18.239999999999998</v>
      </c>
      <c r="I67" s="8" t="s">
        <v>33</v>
      </c>
      <c r="J67" s="17" t="s">
        <v>12</v>
      </c>
      <c r="K67" s="51">
        <f t="shared" ref="K67:K68" si="10">D67*H67</f>
        <v>4029.2159999999999</v>
      </c>
    </row>
    <row r="68" spans="1:13" ht="12.75">
      <c r="A68" s="3">
        <v>2</v>
      </c>
      <c r="B68" s="2" t="s">
        <v>95</v>
      </c>
      <c r="C68" s="17">
        <v>382.1</v>
      </c>
      <c r="D68" s="17">
        <v>382.1</v>
      </c>
      <c r="E68" s="17">
        <v>11</v>
      </c>
      <c r="F68" s="17">
        <v>1949</v>
      </c>
      <c r="G68" s="17">
        <v>64</v>
      </c>
      <c r="H68" s="30">
        <v>18.239999999999998</v>
      </c>
      <c r="I68" s="8" t="s">
        <v>33</v>
      </c>
      <c r="J68" s="17" t="s">
        <v>14</v>
      </c>
      <c r="K68" s="51">
        <f t="shared" si="10"/>
        <v>6969.5039999999999</v>
      </c>
    </row>
    <row r="69" spans="1:13" s="9" customFormat="1" ht="13.5" thickBot="1">
      <c r="A69" s="4"/>
      <c r="B69" s="22" t="s">
        <v>13</v>
      </c>
      <c r="C69" s="23">
        <f>SUM(C67:C68)</f>
        <v>603</v>
      </c>
      <c r="D69" s="23">
        <f>SUM(D67:D68)</f>
        <v>603</v>
      </c>
      <c r="E69" s="23">
        <f>SUM(E67:E68)</f>
        <v>19</v>
      </c>
      <c r="F69" s="23"/>
      <c r="G69" s="23"/>
      <c r="H69" s="24"/>
      <c r="I69" s="8"/>
      <c r="J69" s="26"/>
      <c r="K69" s="28">
        <f>SUM(K67:K68)</f>
        <v>10998.72</v>
      </c>
    </row>
    <row r="70" spans="1:13" ht="16.5" thickBot="1">
      <c r="A70" s="132" t="s">
        <v>39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4"/>
    </row>
    <row r="71" spans="1:13" ht="18.75" customHeight="1">
      <c r="A71" s="112" t="s">
        <v>0</v>
      </c>
      <c r="B71" s="115" t="s">
        <v>1</v>
      </c>
      <c r="C71" s="118" t="s">
        <v>2</v>
      </c>
      <c r="D71" s="119"/>
      <c r="E71" s="115" t="s">
        <v>3</v>
      </c>
      <c r="F71" s="115" t="s">
        <v>4</v>
      </c>
      <c r="G71" s="120" t="s">
        <v>5</v>
      </c>
      <c r="H71" s="120" t="s">
        <v>6</v>
      </c>
      <c r="I71" s="120" t="s">
        <v>7</v>
      </c>
      <c r="J71" s="123" t="s">
        <v>8</v>
      </c>
      <c r="K71" s="126" t="s">
        <v>9</v>
      </c>
    </row>
    <row r="72" spans="1:13" ht="12.75">
      <c r="A72" s="113"/>
      <c r="B72" s="116"/>
      <c r="C72" s="129" t="s">
        <v>10</v>
      </c>
      <c r="D72" s="129" t="s">
        <v>11</v>
      </c>
      <c r="E72" s="116"/>
      <c r="F72" s="116"/>
      <c r="G72" s="121"/>
      <c r="H72" s="121"/>
      <c r="I72" s="121"/>
      <c r="J72" s="124"/>
      <c r="K72" s="127"/>
    </row>
    <row r="73" spans="1:13" ht="19.5" customHeight="1">
      <c r="A73" s="114"/>
      <c r="B73" s="117"/>
      <c r="C73" s="117"/>
      <c r="D73" s="117"/>
      <c r="E73" s="117"/>
      <c r="F73" s="117"/>
      <c r="G73" s="122"/>
      <c r="H73" s="122"/>
      <c r="I73" s="122"/>
      <c r="J73" s="125"/>
      <c r="K73" s="128"/>
      <c r="M73" s="9"/>
    </row>
    <row r="74" spans="1:13" ht="13.15" customHeight="1">
      <c r="A74" s="32">
        <v>1</v>
      </c>
      <c r="B74" s="33" t="s">
        <v>96</v>
      </c>
      <c r="C74" s="58">
        <v>5233</v>
      </c>
      <c r="D74" s="43">
        <v>2068.1</v>
      </c>
      <c r="E74" s="29">
        <v>90</v>
      </c>
      <c r="F74" s="29">
        <v>1986</v>
      </c>
      <c r="G74" s="43">
        <v>26</v>
      </c>
      <c r="H74" s="102">
        <v>18.57</v>
      </c>
      <c r="I74" s="93">
        <v>1</v>
      </c>
      <c r="J74" s="61" t="s">
        <v>34</v>
      </c>
      <c r="K74" s="51">
        <f t="shared" ref="K74:K75" si="11">D74*H74</f>
        <v>38404.616999999998</v>
      </c>
      <c r="M74" s="9"/>
    </row>
    <row r="75" spans="1:13" ht="12.75">
      <c r="A75" s="17">
        <v>2</v>
      </c>
      <c r="B75" s="2" t="s">
        <v>182</v>
      </c>
      <c r="C75" s="58">
        <v>281.8</v>
      </c>
      <c r="D75" s="17">
        <v>235.3</v>
      </c>
      <c r="E75" s="17">
        <v>4</v>
      </c>
      <c r="F75" s="17">
        <v>1951</v>
      </c>
      <c r="G75" s="17">
        <f>2012-F75</f>
        <v>61</v>
      </c>
      <c r="H75" s="102">
        <v>18.57</v>
      </c>
      <c r="I75" s="30">
        <v>1</v>
      </c>
      <c r="J75" s="82" t="s">
        <v>186</v>
      </c>
      <c r="K75" s="51">
        <f t="shared" si="11"/>
        <v>4369.5210000000006</v>
      </c>
    </row>
    <row r="76" spans="1:13" s="9" customFormat="1" ht="13.5" thickBot="1">
      <c r="A76" s="31"/>
      <c r="B76" s="18" t="s">
        <v>13</v>
      </c>
      <c r="C76" s="19">
        <f>SUM(C74:C75)</f>
        <v>5514.8</v>
      </c>
      <c r="D76" s="19">
        <f>SUM(D74:D75)</f>
        <v>2303.4</v>
      </c>
      <c r="E76" s="19">
        <v>94</v>
      </c>
      <c r="F76" s="19"/>
      <c r="G76" s="19"/>
      <c r="H76" s="19"/>
      <c r="I76" s="20"/>
      <c r="J76" s="19"/>
      <c r="K76" s="27">
        <f>SUM(K74:K75)</f>
        <v>42774.137999999999</v>
      </c>
      <c r="L76" s="12"/>
    </row>
    <row r="77" spans="1:13" s="9" customFormat="1" ht="16.5" thickBot="1">
      <c r="A77" s="109" t="s">
        <v>83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1"/>
      <c r="L77" s="12"/>
    </row>
    <row r="78" spans="1:13" s="9" customFormat="1" ht="12.75">
      <c r="A78" s="112" t="s">
        <v>0</v>
      </c>
      <c r="B78" s="115" t="s">
        <v>1</v>
      </c>
      <c r="C78" s="118" t="s">
        <v>2</v>
      </c>
      <c r="D78" s="119"/>
      <c r="E78" s="115" t="s">
        <v>3</v>
      </c>
      <c r="F78" s="115" t="s">
        <v>4</v>
      </c>
      <c r="G78" s="120" t="s">
        <v>5</v>
      </c>
      <c r="H78" s="120" t="s">
        <v>6</v>
      </c>
      <c r="I78" s="120" t="s">
        <v>7</v>
      </c>
      <c r="J78" s="123" t="s">
        <v>8</v>
      </c>
      <c r="K78" s="126" t="s">
        <v>9</v>
      </c>
      <c r="L78" s="12"/>
    </row>
    <row r="79" spans="1:13" s="9" customFormat="1" ht="12.75">
      <c r="A79" s="113"/>
      <c r="B79" s="116"/>
      <c r="C79" s="129" t="s">
        <v>10</v>
      </c>
      <c r="D79" s="129" t="s">
        <v>11</v>
      </c>
      <c r="E79" s="116"/>
      <c r="F79" s="116"/>
      <c r="G79" s="121"/>
      <c r="H79" s="121"/>
      <c r="I79" s="121"/>
      <c r="J79" s="124"/>
      <c r="K79" s="127"/>
      <c r="L79" s="12"/>
    </row>
    <row r="80" spans="1:13" s="9" customFormat="1" ht="19.899999999999999" customHeight="1">
      <c r="A80" s="114"/>
      <c r="B80" s="117"/>
      <c r="C80" s="117"/>
      <c r="D80" s="117"/>
      <c r="E80" s="117"/>
      <c r="F80" s="117"/>
      <c r="G80" s="122"/>
      <c r="H80" s="122"/>
      <c r="I80" s="122"/>
      <c r="J80" s="125"/>
      <c r="K80" s="128"/>
      <c r="L80" s="12"/>
    </row>
    <row r="81" spans="1:12" s="9" customFormat="1" ht="12.75">
      <c r="A81" s="17">
        <v>1</v>
      </c>
      <c r="B81" s="34" t="s">
        <v>97</v>
      </c>
      <c r="C81" s="49">
        <v>304.39999999999998</v>
      </c>
      <c r="D81" s="37">
        <v>161.69999999999999</v>
      </c>
      <c r="E81" s="37">
        <v>6</v>
      </c>
      <c r="F81" s="37">
        <v>1933</v>
      </c>
      <c r="G81" s="37">
        <v>83</v>
      </c>
      <c r="H81" s="37">
        <v>19.440000000000001</v>
      </c>
      <c r="I81" s="35">
        <v>1</v>
      </c>
      <c r="J81" s="61" t="s">
        <v>23</v>
      </c>
      <c r="K81" s="51">
        <f t="shared" ref="K81:K82" si="12">D81*H81</f>
        <v>3143.4479999999999</v>
      </c>
      <c r="L81" s="12"/>
    </row>
    <row r="82" spans="1:12" s="9" customFormat="1" ht="12.75">
      <c r="A82" s="17">
        <v>2</v>
      </c>
      <c r="B82" s="34" t="s">
        <v>98</v>
      </c>
      <c r="C82" s="49">
        <v>272.7</v>
      </c>
      <c r="D82" s="37">
        <v>272.7</v>
      </c>
      <c r="E82" s="37">
        <v>8</v>
      </c>
      <c r="F82" s="37">
        <v>1954</v>
      </c>
      <c r="G82" s="37">
        <v>72</v>
      </c>
      <c r="H82" s="37">
        <v>19.440000000000001</v>
      </c>
      <c r="I82" s="35">
        <v>1</v>
      </c>
      <c r="J82" s="17" t="s">
        <v>12</v>
      </c>
      <c r="K82" s="51">
        <f t="shared" si="12"/>
        <v>5301.2880000000005</v>
      </c>
      <c r="L82" s="12"/>
    </row>
    <row r="83" spans="1:12" s="9" customFormat="1" ht="12.75">
      <c r="A83" s="31"/>
      <c r="B83" s="18" t="s">
        <v>13</v>
      </c>
      <c r="C83" s="19">
        <f>SUM(C81:C82)</f>
        <v>577.09999999999991</v>
      </c>
      <c r="D83" s="19">
        <f>SUM(D81:D82)</f>
        <v>434.4</v>
      </c>
      <c r="E83" s="19">
        <f>SUM(E81:E82)</f>
        <v>14</v>
      </c>
      <c r="F83" s="19"/>
      <c r="G83" s="19"/>
      <c r="H83" s="19"/>
      <c r="I83" s="20"/>
      <c r="J83" s="19"/>
      <c r="K83" s="21">
        <f>SUM(K81:K82)</f>
        <v>8444.7360000000008</v>
      </c>
      <c r="L83" s="12"/>
    </row>
    <row r="84" spans="1:12" s="9" customFormat="1" ht="16.5" thickBot="1">
      <c r="A84" s="109" t="s">
        <v>202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1"/>
      <c r="L84" s="12"/>
    </row>
    <row r="85" spans="1:12" s="9" customFormat="1" ht="12.75">
      <c r="A85" s="112" t="s">
        <v>0</v>
      </c>
      <c r="B85" s="115" t="s">
        <v>1</v>
      </c>
      <c r="C85" s="118" t="s">
        <v>2</v>
      </c>
      <c r="D85" s="119"/>
      <c r="E85" s="115" t="s">
        <v>3</v>
      </c>
      <c r="F85" s="115" t="s">
        <v>4</v>
      </c>
      <c r="G85" s="120" t="s">
        <v>5</v>
      </c>
      <c r="H85" s="120" t="s">
        <v>6</v>
      </c>
      <c r="I85" s="120" t="s">
        <v>7</v>
      </c>
      <c r="J85" s="123" t="s">
        <v>8</v>
      </c>
      <c r="K85" s="126" t="s">
        <v>9</v>
      </c>
      <c r="L85" s="12"/>
    </row>
    <row r="86" spans="1:12" s="9" customFormat="1" ht="12.75">
      <c r="A86" s="113"/>
      <c r="B86" s="116"/>
      <c r="C86" s="129" t="s">
        <v>10</v>
      </c>
      <c r="D86" s="129" t="s">
        <v>11</v>
      </c>
      <c r="E86" s="116"/>
      <c r="F86" s="116"/>
      <c r="G86" s="121"/>
      <c r="H86" s="121"/>
      <c r="I86" s="121"/>
      <c r="J86" s="124"/>
      <c r="K86" s="127"/>
      <c r="L86" s="12"/>
    </row>
    <row r="87" spans="1:12" s="9" customFormat="1" ht="24.75" customHeight="1">
      <c r="A87" s="114"/>
      <c r="B87" s="117"/>
      <c r="C87" s="117"/>
      <c r="D87" s="117"/>
      <c r="E87" s="117"/>
      <c r="F87" s="117"/>
      <c r="G87" s="122"/>
      <c r="H87" s="122"/>
      <c r="I87" s="122"/>
      <c r="J87" s="125"/>
      <c r="K87" s="128"/>
      <c r="L87" s="12"/>
    </row>
    <row r="88" spans="1:12" s="9" customFormat="1" ht="13.15" customHeight="1">
      <c r="A88" s="17">
        <v>1</v>
      </c>
      <c r="B88" s="2" t="s">
        <v>183</v>
      </c>
      <c r="C88" s="58">
        <v>315.5</v>
      </c>
      <c r="D88" s="58">
        <v>315.5</v>
      </c>
      <c r="E88" s="37">
        <v>6</v>
      </c>
      <c r="F88" s="37">
        <v>1957</v>
      </c>
      <c r="G88" s="37">
        <v>62</v>
      </c>
      <c r="H88" s="44">
        <v>19.75</v>
      </c>
      <c r="I88" s="37">
        <v>1</v>
      </c>
      <c r="J88" s="17" t="s">
        <v>14</v>
      </c>
      <c r="K88" s="51">
        <f t="shared" ref="K88" si="13">D88*H88</f>
        <v>6231.125</v>
      </c>
      <c r="L88" s="12"/>
    </row>
    <row r="89" spans="1:12" s="9" customFormat="1" ht="13.15" customHeight="1">
      <c r="A89" s="31"/>
      <c r="B89" s="18" t="s">
        <v>13</v>
      </c>
      <c r="C89" s="19">
        <f>SUM(C84:C88)</f>
        <v>315.5</v>
      </c>
      <c r="D89" s="19">
        <f>SUM(D88:D88)</f>
        <v>315.5</v>
      </c>
      <c r="E89" s="39">
        <v>6</v>
      </c>
      <c r="F89" s="19"/>
      <c r="G89" s="19"/>
      <c r="H89" s="19"/>
      <c r="I89" s="20"/>
      <c r="J89" s="19"/>
      <c r="K89" s="21">
        <f>SUM(K88:K88)</f>
        <v>6231.125</v>
      </c>
      <c r="L89" s="12"/>
    </row>
    <row r="90" spans="1:12" s="9" customFormat="1" ht="21.75" customHeight="1" thickBot="1">
      <c r="A90" s="109" t="s">
        <v>203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12"/>
    </row>
    <row r="91" spans="1:12" s="9" customFormat="1" ht="13.15" customHeight="1">
      <c r="A91" s="112" t="s">
        <v>0</v>
      </c>
      <c r="B91" s="115" t="s">
        <v>1</v>
      </c>
      <c r="C91" s="118" t="s">
        <v>2</v>
      </c>
      <c r="D91" s="119"/>
      <c r="E91" s="115" t="s">
        <v>3</v>
      </c>
      <c r="F91" s="115" t="s">
        <v>4</v>
      </c>
      <c r="G91" s="120" t="s">
        <v>5</v>
      </c>
      <c r="H91" s="120" t="s">
        <v>6</v>
      </c>
      <c r="I91" s="120" t="s">
        <v>7</v>
      </c>
      <c r="J91" s="123" t="s">
        <v>8</v>
      </c>
      <c r="K91" s="126" t="s">
        <v>9</v>
      </c>
      <c r="L91" s="12"/>
    </row>
    <row r="92" spans="1:12" s="9" customFormat="1" ht="13.15" customHeight="1">
      <c r="A92" s="113"/>
      <c r="B92" s="116"/>
      <c r="C92" s="129" t="s">
        <v>10</v>
      </c>
      <c r="D92" s="129" t="s">
        <v>11</v>
      </c>
      <c r="E92" s="116"/>
      <c r="F92" s="116"/>
      <c r="G92" s="121"/>
      <c r="H92" s="121"/>
      <c r="I92" s="121"/>
      <c r="J92" s="124"/>
      <c r="K92" s="127"/>
      <c r="L92" s="12"/>
    </row>
    <row r="93" spans="1:12" s="9" customFormat="1" ht="21.75" customHeight="1">
      <c r="A93" s="114"/>
      <c r="B93" s="117"/>
      <c r="C93" s="117"/>
      <c r="D93" s="117"/>
      <c r="E93" s="117"/>
      <c r="F93" s="117"/>
      <c r="G93" s="122"/>
      <c r="H93" s="122"/>
      <c r="I93" s="122"/>
      <c r="J93" s="125"/>
      <c r="K93" s="128"/>
      <c r="L93" s="12"/>
    </row>
    <row r="94" spans="1:12" s="9" customFormat="1" ht="13.15" customHeight="1">
      <c r="A94" s="17">
        <v>1</v>
      </c>
      <c r="B94" s="34" t="s">
        <v>99</v>
      </c>
      <c r="C94" s="49">
        <v>2700.1</v>
      </c>
      <c r="D94" s="37">
        <v>1661.8</v>
      </c>
      <c r="E94" s="37">
        <v>136</v>
      </c>
      <c r="F94" s="37">
        <v>1987</v>
      </c>
      <c r="G94" s="37">
        <v>21</v>
      </c>
      <c r="H94" s="44">
        <v>20.25</v>
      </c>
      <c r="I94" s="35">
        <v>1</v>
      </c>
      <c r="J94" s="61" t="s">
        <v>52</v>
      </c>
      <c r="K94" s="51">
        <f t="shared" ref="K94" si="14">D94*H94</f>
        <v>33651.449999999997</v>
      </c>
      <c r="L94" s="12"/>
    </row>
    <row r="95" spans="1:12" s="9" customFormat="1" ht="13.15" customHeight="1">
      <c r="A95" s="96"/>
      <c r="B95" s="18" t="s">
        <v>13</v>
      </c>
      <c r="C95" s="97">
        <v>2700.1</v>
      </c>
      <c r="D95" s="98">
        <v>1661.8</v>
      </c>
      <c r="E95" s="98">
        <v>136</v>
      </c>
      <c r="F95" s="37"/>
      <c r="G95" s="37"/>
      <c r="H95" s="44"/>
      <c r="I95" s="35"/>
      <c r="J95" s="61"/>
      <c r="K95" s="21">
        <f>SUM(K94:K94)</f>
        <v>33651.449999999997</v>
      </c>
      <c r="L95" s="12"/>
    </row>
    <row r="96" spans="1:12" s="9" customFormat="1" ht="20.25" customHeight="1" thickBot="1">
      <c r="A96" s="109" t="s">
        <v>204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1"/>
      <c r="L96" s="12"/>
    </row>
    <row r="97" spans="1:13" s="9" customFormat="1" ht="13.15" customHeight="1">
      <c r="A97" s="112" t="s">
        <v>0</v>
      </c>
      <c r="B97" s="115" t="s">
        <v>1</v>
      </c>
      <c r="C97" s="118" t="s">
        <v>2</v>
      </c>
      <c r="D97" s="119"/>
      <c r="E97" s="115" t="s">
        <v>3</v>
      </c>
      <c r="F97" s="115" t="s">
        <v>4</v>
      </c>
      <c r="G97" s="120" t="s">
        <v>5</v>
      </c>
      <c r="H97" s="120" t="s">
        <v>6</v>
      </c>
      <c r="I97" s="120" t="s">
        <v>7</v>
      </c>
      <c r="J97" s="123" t="s">
        <v>8</v>
      </c>
      <c r="K97" s="126" t="s">
        <v>9</v>
      </c>
      <c r="L97" s="12"/>
    </row>
    <row r="98" spans="1:13" s="9" customFormat="1" ht="13.15" customHeight="1">
      <c r="A98" s="113"/>
      <c r="B98" s="116"/>
      <c r="C98" s="129" t="s">
        <v>10</v>
      </c>
      <c r="D98" s="129" t="s">
        <v>11</v>
      </c>
      <c r="E98" s="116"/>
      <c r="F98" s="116"/>
      <c r="G98" s="121"/>
      <c r="H98" s="121"/>
      <c r="I98" s="121"/>
      <c r="J98" s="124"/>
      <c r="K98" s="127"/>
      <c r="L98" s="12"/>
    </row>
    <row r="99" spans="1:13" s="9" customFormat="1" ht="13.15" customHeight="1">
      <c r="A99" s="114"/>
      <c r="B99" s="117"/>
      <c r="C99" s="117"/>
      <c r="D99" s="117"/>
      <c r="E99" s="117"/>
      <c r="F99" s="117"/>
      <c r="G99" s="122"/>
      <c r="H99" s="122"/>
      <c r="I99" s="122"/>
      <c r="J99" s="125"/>
      <c r="K99" s="128"/>
      <c r="L99" s="12"/>
    </row>
    <row r="100" spans="1:13" s="9" customFormat="1" ht="13.15" customHeight="1">
      <c r="A100" s="17">
        <v>1</v>
      </c>
      <c r="B100" s="34" t="s">
        <v>184</v>
      </c>
      <c r="C100" s="49">
        <v>559.1</v>
      </c>
      <c r="D100" s="37">
        <v>479.1</v>
      </c>
      <c r="E100" s="37">
        <v>10</v>
      </c>
      <c r="F100" s="37">
        <v>1958</v>
      </c>
      <c r="G100" s="37">
        <v>54</v>
      </c>
      <c r="H100" s="44">
        <v>20.25</v>
      </c>
      <c r="I100" s="35">
        <v>1</v>
      </c>
      <c r="J100" s="61" t="s">
        <v>22</v>
      </c>
      <c r="K100" s="51">
        <f t="shared" ref="K100:K101" si="15">D100*H100</f>
        <v>9701.7749999999996</v>
      </c>
      <c r="L100" s="12"/>
    </row>
    <row r="101" spans="1:13" s="9" customFormat="1" ht="13.15" customHeight="1">
      <c r="A101" s="17">
        <v>2</v>
      </c>
      <c r="B101" s="34" t="s">
        <v>185</v>
      </c>
      <c r="C101" s="49">
        <v>558.5</v>
      </c>
      <c r="D101" s="37">
        <v>479.7</v>
      </c>
      <c r="E101" s="37">
        <v>10</v>
      </c>
      <c r="F101" s="37">
        <v>1938</v>
      </c>
      <c r="G101" s="37">
        <v>74</v>
      </c>
      <c r="H101" s="44">
        <v>20.25</v>
      </c>
      <c r="I101" s="35">
        <v>1</v>
      </c>
      <c r="J101" s="17" t="s">
        <v>22</v>
      </c>
      <c r="K101" s="51">
        <f t="shared" si="15"/>
        <v>9713.9249999999993</v>
      </c>
      <c r="L101" s="12"/>
    </row>
    <row r="102" spans="1:13" s="9" customFormat="1" ht="13.15" customHeight="1">
      <c r="A102" s="87">
        <v>3</v>
      </c>
      <c r="B102" s="34" t="s">
        <v>100</v>
      </c>
      <c r="C102" s="88">
        <v>618.6</v>
      </c>
      <c r="D102" s="37">
        <v>459.2</v>
      </c>
      <c r="E102" s="37">
        <v>12</v>
      </c>
      <c r="F102" s="37">
        <v>1957</v>
      </c>
      <c r="G102" s="37">
        <v>45</v>
      </c>
      <c r="H102" s="44">
        <v>20.25</v>
      </c>
      <c r="I102" s="35">
        <v>1</v>
      </c>
      <c r="J102" s="87" t="s">
        <v>85</v>
      </c>
      <c r="K102" s="89">
        <f t="shared" ref="K102" si="16">D102*H102</f>
        <v>9298.7999999999993</v>
      </c>
      <c r="L102" s="12"/>
    </row>
    <row r="103" spans="1:13" s="9" customFormat="1" ht="13.15" customHeight="1">
      <c r="A103" s="31"/>
      <c r="B103" s="18" t="s">
        <v>13</v>
      </c>
      <c r="C103" s="19">
        <f>SUM(C94:C102)</f>
        <v>7136.4000000000005</v>
      </c>
      <c r="D103" s="19">
        <f>SUM(D94:D102)</f>
        <v>4741.5999999999995</v>
      </c>
      <c r="E103" s="39">
        <f>SUM(E94:E102)</f>
        <v>304</v>
      </c>
      <c r="F103" s="19"/>
      <c r="G103" s="19"/>
      <c r="H103" s="19"/>
      <c r="I103" s="20"/>
      <c r="J103" s="19"/>
      <c r="K103" s="21">
        <f>SUM(K100:K102)</f>
        <v>28714.499999999996</v>
      </c>
      <c r="L103" s="12"/>
      <c r="M103" s="92"/>
    </row>
    <row r="104" spans="1:13" s="9" customFormat="1" ht="16.5" thickBot="1">
      <c r="A104" s="109" t="s">
        <v>205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  <c r="L104" s="12"/>
    </row>
    <row r="105" spans="1:13" s="9" customFormat="1" ht="12.75">
      <c r="A105" s="112" t="s">
        <v>0</v>
      </c>
      <c r="B105" s="115" t="s">
        <v>1</v>
      </c>
      <c r="C105" s="118" t="s">
        <v>2</v>
      </c>
      <c r="D105" s="119"/>
      <c r="E105" s="115" t="s">
        <v>3</v>
      </c>
      <c r="F105" s="115" t="s">
        <v>4</v>
      </c>
      <c r="G105" s="120" t="s">
        <v>5</v>
      </c>
      <c r="H105" s="120" t="s">
        <v>6</v>
      </c>
      <c r="I105" s="120" t="s">
        <v>7</v>
      </c>
      <c r="J105" s="123" t="s">
        <v>8</v>
      </c>
      <c r="K105" s="126" t="s">
        <v>9</v>
      </c>
      <c r="L105" s="12"/>
    </row>
    <row r="106" spans="1:13" s="9" customFormat="1" ht="12.75">
      <c r="A106" s="113"/>
      <c r="B106" s="116"/>
      <c r="C106" s="129" t="s">
        <v>10</v>
      </c>
      <c r="D106" s="129" t="s">
        <v>11</v>
      </c>
      <c r="E106" s="116"/>
      <c r="F106" s="116"/>
      <c r="G106" s="121"/>
      <c r="H106" s="121"/>
      <c r="I106" s="121"/>
      <c r="J106" s="124"/>
      <c r="K106" s="127"/>
      <c r="L106" s="12"/>
    </row>
    <row r="107" spans="1:13" s="9" customFormat="1" ht="21" customHeight="1">
      <c r="A107" s="114"/>
      <c r="B107" s="117"/>
      <c r="C107" s="117"/>
      <c r="D107" s="117"/>
      <c r="E107" s="117"/>
      <c r="F107" s="117"/>
      <c r="G107" s="122"/>
      <c r="H107" s="122"/>
      <c r="I107" s="122"/>
      <c r="J107" s="125"/>
      <c r="K107" s="128"/>
      <c r="L107" s="12"/>
    </row>
    <row r="108" spans="1:13" s="9" customFormat="1" ht="13.15" customHeight="1">
      <c r="A108" s="17">
        <v>1</v>
      </c>
      <c r="B108" s="40" t="s">
        <v>177</v>
      </c>
      <c r="C108" s="37">
        <v>102.8</v>
      </c>
      <c r="D108" s="37">
        <v>102.8</v>
      </c>
      <c r="E108" s="37">
        <v>4</v>
      </c>
      <c r="F108" s="37">
        <v>1960</v>
      </c>
      <c r="G108" s="37">
        <v>58</v>
      </c>
      <c r="H108" s="37">
        <v>18.22</v>
      </c>
      <c r="I108" s="37">
        <v>4</v>
      </c>
      <c r="J108" s="17" t="s">
        <v>14</v>
      </c>
      <c r="K108" s="51">
        <f t="shared" ref="K108:K110" si="17">D108*H108</f>
        <v>1873.0159999999998</v>
      </c>
      <c r="L108" s="12"/>
    </row>
    <row r="109" spans="1:13" s="9" customFormat="1" ht="13.15" customHeight="1">
      <c r="A109" s="17">
        <v>2</v>
      </c>
      <c r="B109" s="40" t="s">
        <v>178</v>
      </c>
      <c r="C109" s="37">
        <v>101.1</v>
      </c>
      <c r="D109" s="37">
        <v>101.1</v>
      </c>
      <c r="E109" s="37">
        <v>4</v>
      </c>
      <c r="F109" s="37">
        <v>1960</v>
      </c>
      <c r="G109" s="37">
        <v>58</v>
      </c>
      <c r="H109" s="37">
        <v>18.22</v>
      </c>
      <c r="I109" s="37">
        <v>4</v>
      </c>
      <c r="J109" s="17" t="s">
        <v>14</v>
      </c>
      <c r="K109" s="51">
        <f t="shared" si="17"/>
        <v>1842.0419999999997</v>
      </c>
      <c r="L109" s="12"/>
    </row>
    <row r="110" spans="1:13" s="9" customFormat="1" ht="12.75">
      <c r="A110" s="17">
        <v>3</v>
      </c>
      <c r="B110" s="40" t="s">
        <v>179</v>
      </c>
      <c r="C110" s="37">
        <v>90</v>
      </c>
      <c r="D110" s="37">
        <v>90</v>
      </c>
      <c r="E110" s="37">
        <v>2</v>
      </c>
      <c r="F110" s="37">
        <v>1969</v>
      </c>
      <c r="G110" s="37">
        <v>48</v>
      </c>
      <c r="H110" s="37">
        <v>18.22</v>
      </c>
      <c r="I110" s="37">
        <v>4</v>
      </c>
      <c r="J110" s="17" t="s">
        <v>12</v>
      </c>
      <c r="K110" s="51">
        <f t="shared" si="17"/>
        <v>1639.8</v>
      </c>
      <c r="L110" s="12"/>
    </row>
    <row r="111" spans="1:13" s="9" customFormat="1" ht="12.75">
      <c r="A111" s="31"/>
      <c r="B111" s="18" t="s">
        <v>13</v>
      </c>
      <c r="C111" s="19">
        <f>SUM(C108:C110)</f>
        <v>293.89999999999998</v>
      </c>
      <c r="D111" s="19">
        <f>SUM(D108:D110)</f>
        <v>293.89999999999998</v>
      </c>
      <c r="E111" s="19">
        <v>10</v>
      </c>
      <c r="F111" s="36"/>
      <c r="G111" s="36"/>
      <c r="H111" s="36"/>
      <c r="I111" s="35"/>
      <c r="J111" s="36"/>
      <c r="K111" s="21">
        <f>SUM(K108:K110)</f>
        <v>5354.8579999999993</v>
      </c>
      <c r="L111" s="12"/>
    </row>
    <row r="112" spans="1:13" s="9" customFormat="1" ht="16.5" thickBot="1">
      <c r="A112" s="109" t="s">
        <v>206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1"/>
      <c r="L112" s="12"/>
    </row>
    <row r="113" spans="1:12" s="9" customFormat="1" ht="12.75">
      <c r="A113" s="112" t="s">
        <v>0</v>
      </c>
      <c r="B113" s="115" t="s">
        <v>1</v>
      </c>
      <c r="C113" s="118" t="s">
        <v>2</v>
      </c>
      <c r="D113" s="119"/>
      <c r="E113" s="115" t="s">
        <v>3</v>
      </c>
      <c r="F113" s="115" t="s">
        <v>4</v>
      </c>
      <c r="G113" s="120" t="s">
        <v>5</v>
      </c>
      <c r="H113" s="120" t="s">
        <v>6</v>
      </c>
      <c r="I113" s="120" t="s">
        <v>7</v>
      </c>
      <c r="J113" s="123" t="s">
        <v>8</v>
      </c>
      <c r="K113" s="126" t="s">
        <v>9</v>
      </c>
      <c r="L113" s="12"/>
    </row>
    <row r="114" spans="1:12" s="9" customFormat="1" ht="12.75">
      <c r="A114" s="113"/>
      <c r="B114" s="116"/>
      <c r="C114" s="129" t="s">
        <v>10</v>
      </c>
      <c r="D114" s="129" t="s">
        <v>11</v>
      </c>
      <c r="E114" s="116"/>
      <c r="F114" s="116"/>
      <c r="G114" s="121"/>
      <c r="H114" s="121"/>
      <c r="I114" s="121"/>
      <c r="J114" s="124"/>
      <c r="K114" s="127"/>
      <c r="L114" s="12"/>
    </row>
    <row r="115" spans="1:12" s="9" customFormat="1" ht="19.5" customHeight="1">
      <c r="A115" s="114"/>
      <c r="B115" s="117"/>
      <c r="C115" s="117"/>
      <c r="D115" s="117"/>
      <c r="E115" s="117"/>
      <c r="F115" s="117"/>
      <c r="G115" s="122"/>
      <c r="H115" s="122"/>
      <c r="I115" s="122"/>
      <c r="J115" s="125"/>
      <c r="K115" s="128"/>
      <c r="L115" s="12"/>
    </row>
    <row r="116" spans="1:12" s="9" customFormat="1" ht="12.75">
      <c r="A116" s="32">
        <v>1</v>
      </c>
      <c r="B116" s="71" t="s">
        <v>101</v>
      </c>
      <c r="C116" s="48">
        <v>107</v>
      </c>
      <c r="D116" s="70">
        <v>107</v>
      </c>
      <c r="E116" s="58">
        <v>4</v>
      </c>
      <c r="F116" s="58">
        <v>1959</v>
      </c>
      <c r="G116" s="70">
        <v>66</v>
      </c>
      <c r="H116" s="102">
        <v>18.27</v>
      </c>
      <c r="I116" s="58">
        <v>4</v>
      </c>
      <c r="J116" s="49" t="s">
        <v>40</v>
      </c>
      <c r="K116" s="51">
        <f t="shared" ref="K116:K125" si="18">D116*H116</f>
        <v>1954.8899999999999</v>
      </c>
      <c r="L116" s="12"/>
    </row>
    <row r="117" spans="1:12" s="9" customFormat="1" ht="12.75">
      <c r="A117" s="32">
        <v>2</v>
      </c>
      <c r="B117" s="72" t="s">
        <v>102</v>
      </c>
      <c r="C117" s="48">
        <v>411</v>
      </c>
      <c r="D117" s="70">
        <v>411</v>
      </c>
      <c r="E117" s="58">
        <v>4</v>
      </c>
      <c r="F117" s="58">
        <v>1954</v>
      </c>
      <c r="G117" s="70">
        <v>57</v>
      </c>
      <c r="H117" s="102">
        <v>18.27</v>
      </c>
      <c r="I117" s="58">
        <v>4</v>
      </c>
      <c r="J117" s="49" t="s">
        <v>12</v>
      </c>
      <c r="K117" s="51">
        <f t="shared" si="18"/>
        <v>7508.97</v>
      </c>
      <c r="L117" s="12"/>
    </row>
    <row r="118" spans="1:12" s="9" customFormat="1" ht="12.75">
      <c r="A118" s="32">
        <v>3</v>
      </c>
      <c r="B118" s="72" t="s">
        <v>103</v>
      </c>
      <c r="C118" s="48">
        <v>106.5</v>
      </c>
      <c r="D118" s="70">
        <v>106.5</v>
      </c>
      <c r="E118" s="58">
        <v>4</v>
      </c>
      <c r="F118" s="58">
        <v>1958</v>
      </c>
      <c r="G118" s="70">
        <v>62</v>
      </c>
      <c r="H118" s="102">
        <v>18.27</v>
      </c>
      <c r="I118" s="58">
        <v>4</v>
      </c>
      <c r="J118" s="49" t="s">
        <v>41</v>
      </c>
      <c r="K118" s="51">
        <f t="shared" si="18"/>
        <v>1945.7549999999999</v>
      </c>
      <c r="L118" s="12"/>
    </row>
    <row r="119" spans="1:12" s="9" customFormat="1" ht="12.75">
      <c r="A119" s="32">
        <v>4</v>
      </c>
      <c r="B119" s="72" t="s">
        <v>104</v>
      </c>
      <c r="C119" s="48">
        <v>100.1</v>
      </c>
      <c r="D119" s="70">
        <v>100.1</v>
      </c>
      <c r="E119" s="58">
        <v>4</v>
      </c>
      <c r="F119" s="58">
        <v>1957</v>
      </c>
      <c r="G119" s="70">
        <v>62</v>
      </c>
      <c r="H119" s="102">
        <v>18.27</v>
      </c>
      <c r="I119" s="58">
        <v>4</v>
      </c>
      <c r="J119" s="49" t="s">
        <v>42</v>
      </c>
      <c r="K119" s="51">
        <f t="shared" si="18"/>
        <v>1828.8269999999998</v>
      </c>
      <c r="L119" s="12"/>
    </row>
    <row r="120" spans="1:12" s="9" customFormat="1" ht="12.75">
      <c r="A120" s="32">
        <v>5</v>
      </c>
      <c r="B120" s="72" t="s">
        <v>105</v>
      </c>
      <c r="C120" s="49">
        <v>137.9</v>
      </c>
      <c r="D120" s="70">
        <v>135.19999999999999</v>
      </c>
      <c r="E120" s="58">
        <v>2</v>
      </c>
      <c r="F120" s="58">
        <v>1960</v>
      </c>
      <c r="G120" s="70">
        <v>64</v>
      </c>
      <c r="H120" s="102">
        <v>18.27</v>
      </c>
      <c r="I120" s="58">
        <v>4</v>
      </c>
      <c r="J120" s="49" t="s">
        <v>43</v>
      </c>
      <c r="K120" s="51">
        <f t="shared" si="18"/>
        <v>2470.1039999999998</v>
      </c>
      <c r="L120" s="12"/>
    </row>
    <row r="121" spans="1:12" s="9" customFormat="1" ht="12.75">
      <c r="A121" s="32">
        <v>6</v>
      </c>
      <c r="B121" s="72" t="s">
        <v>110</v>
      </c>
      <c r="C121" s="49">
        <v>107.8</v>
      </c>
      <c r="D121" s="70">
        <v>107.1</v>
      </c>
      <c r="E121" s="58">
        <v>2</v>
      </c>
      <c r="F121" s="58">
        <v>1957</v>
      </c>
      <c r="G121" s="70">
        <v>59</v>
      </c>
      <c r="H121" s="102">
        <v>18.27</v>
      </c>
      <c r="I121" s="58">
        <v>4</v>
      </c>
      <c r="J121" s="49" t="s">
        <v>12</v>
      </c>
      <c r="K121" s="51">
        <f t="shared" si="18"/>
        <v>1956.7169999999999</v>
      </c>
      <c r="L121" s="12"/>
    </row>
    <row r="122" spans="1:12" s="9" customFormat="1" ht="12.75">
      <c r="A122" s="47">
        <v>7</v>
      </c>
      <c r="B122" s="72" t="s">
        <v>109</v>
      </c>
      <c r="C122" s="49">
        <v>107.4</v>
      </c>
      <c r="D122" s="47">
        <v>107.4</v>
      </c>
      <c r="E122" s="58">
        <v>2</v>
      </c>
      <c r="F122" s="58">
        <v>1958</v>
      </c>
      <c r="G122" s="47">
        <v>53</v>
      </c>
      <c r="H122" s="102">
        <v>18.27</v>
      </c>
      <c r="I122" s="58">
        <v>4</v>
      </c>
      <c r="J122" s="49" t="s">
        <v>44</v>
      </c>
      <c r="K122" s="51">
        <f t="shared" si="18"/>
        <v>1962.1980000000001</v>
      </c>
      <c r="L122" s="12"/>
    </row>
    <row r="123" spans="1:12" s="9" customFormat="1" ht="12.75">
      <c r="A123" s="17">
        <v>8</v>
      </c>
      <c r="B123" s="72" t="s">
        <v>108</v>
      </c>
      <c r="C123" s="50">
        <v>106</v>
      </c>
      <c r="D123" s="37">
        <v>106</v>
      </c>
      <c r="E123" s="58">
        <v>2</v>
      </c>
      <c r="F123" s="58">
        <v>1957</v>
      </c>
      <c r="G123" s="37">
        <v>64</v>
      </c>
      <c r="H123" s="102">
        <v>18.27</v>
      </c>
      <c r="I123" s="58">
        <v>4</v>
      </c>
      <c r="J123" s="49" t="s">
        <v>12</v>
      </c>
      <c r="K123" s="51">
        <f t="shared" si="18"/>
        <v>1936.62</v>
      </c>
      <c r="L123" s="12"/>
    </row>
    <row r="124" spans="1:12" s="9" customFormat="1" ht="12.75">
      <c r="A124" s="17">
        <v>9</v>
      </c>
      <c r="B124" s="72" t="s">
        <v>107</v>
      </c>
      <c r="C124" s="49">
        <v>115.5</v>
      </c>
      <c r="D124" s="37">
        <v>115.5</v>
      </c>
      <c r="E124" s="58">
        <v>4</v>
      </c>
      <c r="F124" s="58">
        <v>1960</v>
      </c>
      <c r="G124" s="37">
        <v>64</v>
      </c>
      <c r="H124" s="102">
        <v>18.27</v>
      </c>
      <c r="I124" s="58">
        <v>4</v>
      </c>
      <c r="J124" s="49" t="s">
        <v>45</v>
      </c>
      <c r="K124" s="51">
        <f t="shared" si="18"/>
        <v>2110.1849999999999</v>
      </c>
      <c r="L124" s="12"/>
    </row>
    <row r="125" spans="1:12" s="9" customFormat="1" ht="12.75">
      <c r="A125" s="17">
        <v>10</v>
      </c>
      <c r="B125" s="71" t="s">
        <v>106</v>
      </c>
      <c r="C125" s="49">
        <v>126.1</v>
      </c>
      <c r="D125" s="37">
        <v>126.1</v>
      </c>
      <c r="E125" s="58">
        <v>4</v>
      </c>
      <c r="F125" s="58">
        <v>1956</v>
      </c>
      <c r="G125" s="37">
        <v>62</v>
      </c>
      <c r="H125" s="102">
        <v>18.27</v>
      </c>
      <c r="I125" s="58">
        <v>4</v>
      </c>
      <c r="J125" s="49" t="s">
        <v>12</v>
      </c>
      <c r="K125" s="51">
        <f t="shared" si="18"/>
        <v>2303.8469999999998</v>
      </c>
      <c r="L125" s="12"/>
    </row>
    <row r="126" spans="1:12" s="9" customFormat="1" ht="12.75">
      <c r="A126" s="31"/>
      <c r="B126" s="18" t="s">
        <v>13</v>
      </c>
      <c r="C126" s="19">
        <f>SUM(C116:C125)</f>
        <v>1425.3</v>
      </c>
      <c r="D126" s="19">
        <f>SUM(D116:D125)</f>
        <v>1421.8999999999999</v>
      </c>
      <c r="E126" s="19">
        <v>10</v>
      </c>
      <c r="F126" s="36"/>
      <c r="G126" s="36"/>
      <c r="H126" s="36"/>
      <c r="I126" s="35"/>
      <c r="J126" s="36"/>
      <c r="K126" s="21">
        <v>25978.12</v>
      </c>
      <c r="L126" s="12"/>
    </row>
    <row r="127" spans="1:12" s="9" customFormat="1" ht="18.75" customHeight="1" thickBot="1">
      <c r="A127" s="109" t="s">
        <v>217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  <c r="L127" s="12"/>
    </row>
    <row r="128" spans="1:12" s="9" customFormat="1" ht="12.75">
      <c r="A128" s="112" t="s">
        <v>0</v>
      </c>
      <c r="B128" s="115" t="s">
        <v>1</v>
      </c>
      <c r="C128" s="118" t="s">
        <v>2</v>
      </c>
      <c r="D128" s="119"/>
      <c r="E128" s="115" t="s">
        <v>3</v>
      </c>
      <c r="F128" s="115" t="s">
        <v>4</v>
      </c>
      <c r="G128" s="120" t="s">
        <v>5</v>
      </c>
      <c r="H128" s="120" t="s">
        <v>6</v>
      </c>
      <c r="I128" s="120" t="s">
        <v>7</v>
      </c>
      <c r="J128" s="123" t="s">
        <v>8</v>
      </c>
      <c r="K128" s="126" t="s">
        <v>9</v>
      </c>
      <c r="L128" s="12"/>
    </row>
    <row r="129" spans="1:12" s="9" customFormat="1" ht="12.75">
      <c r="A129" s="113"/>
      <c r="B129" s="116"/>
      <c r="C129" s="129" t="s">
        <v>10</v>
      </c>
      <c r="D129" s="129" t="s">
        <v>11</v>
      </c>
      <c r="E129" s="116"/>
      <c r="F129" s="116"/>
      <c r="G129" s="121"/>
      <c r="H129" s="121"/>
      <c r="I129" s="121"/>
      <c r="J129" s="124"/>
      <c r="K129" s="127"/>
      <c r="L129" s="12"/>
    </row>
    <row r="130" spans="1:12" s="9" customFormat="1" ht="18.75" customHeight="1">
      <c r="A130" s="114"/>
      <c r="B130" s="117"/>
      <c r="C130" s="117"/>
      <c r="D130" s="117"/>
      <c r="E130" s="117"/>
      <c r="F130" s="117"/>
      <c r="G130" s="122"/>
      <c r="H130" s="122"/>
      <c r="I130" s="122"/>
      <c r="J130" s="125"/>
      <c r="K130" s="128"/>
      <c r="L130" s="12"/>
    </row>
    <row r="131" spans="1:12" s="9" customFormat="1" ht="12.75">
      <c r="A131" s="32">
        <v>1</v>
      </c>
      <c r="B131" s="72" t="s">
        <v>113</v>
      </c>
      <c r="C131" s="48">
        <v>97.6</v>
      </c>
      <c r="D131" s="70">
        <v>97.6</v>
      </c>
      <c r="E131" s="58">
        <v>2</v>
      </c>
      <c r="F131" s="58">
        <v>1964</v>
      </c>
      <c r="G131" s="83">
        <v>53</v>
      </c>
      <c r="H131" s="102">
        <v>15.96</v>
      </c>
      <c r="I131" s="58">
        <v>4</v>
      </c>
      <c r="J131" s="49" t="s">
        <v>12</v>
      </c>
      <c r="K131" s="51">
        <f t="shared" ref="K131:K137" si="19">D131*H131</f>
        <v>1557.6959999999999</v>
      </c>
      <c r="L131" s="12"/>
    </row>
    <row r="132" spans="1:12" s="9" customFormat="1" ht="12.75">
      <c r="A132" s="32">
        <v>2</v>
      </c>
      <c r="B132" s="72" t="s">
        <v>115</v>
      </c>
      <c r="C132" s="48">
        <v>221.4</v>
      </c>
      <c r="D132" s="70">
        <v>221.4</v>
      </c>
      <c r="E132" s="58">
        <v>6</v>
      </c>
      <c r="F132" s="58">
        <v>1949</v>
      </c>
      <c r="G132" s="83">
        <v>73</v>
      </c>
      <c r="H132" s="102">
        <v>15.96</v>
      </c>
      <c r="I132" s="58">
        <v>4</v>
      </c>
      <c r="J132" s="49" t="s">
        <v>46</v>
      </c>
      <c r="K132" s="51">
        <f t="shared" si="19"/>
        <v>3533.5440000000003</v>
      </c>
      <c r="L132" s="12"/>
    </row>
    <row r="133" spans="1:12" s="9" customFormat="1" ht="12.75">
      <c r="A133" s="32">
        <v>3</v>
      </c>
      <c r="B133" s="71" t="s">
        <v>114</v>
      </c>
      <c r="C133" s="48">
        <v>235.1</v>
      </c>
      <c r="D133" s="70">
        <v>235.1</v>
      </c>
      <c r="E133" s="58">
        <v>7</v>
      </c>
      <c r="F133" s="58">
        <v>1969</v>
      </c>
      <c r="G133" s="83">
        <v>50</v>
      </c>
      <c r="H133" s="102">
        <v>15.96</v>
      </c>
      <c r="I133" s="58">
        <v>4</v>
      </c>
      <c r="J133" s="49" t="s">
        <v>46</v>
      </c>
      <c r="K133" s="51">
        <f t="shared" si="19"/>
        <v>3752.1959999999999</v>
      </c>
      <c r="L133" s="12"/>
    </row>
    <row r="134" spans="1:12" s="9" customFormat="1" ht="12.75">
      <c r="A134" s="32">
        <v>4</v>
      </c>
      <c r="B134" s="71" t="s">
        <v>116</v>
      </c>
      <c r="C134" s="48">
        <v>127.2</v>
      </c>
      <c r="D134" s="70">
        <v>127.2</v>
      </c>
      <c r="E134" s="58">
        <v>4</v>
      </c>
      <c r="F134" s="58">
        <v>1960</v>
      </c>
      <c r="G134" s="83">
        <v>56</v>
      </c>
      <c r="H134" s="102">
        <v>15.96</v>
      </c>
      <c r="I134" s="58">
        <v>4</v>
      </c>
      <c r="J134" s="49" t="s">
        <v>46</v>
      </c>
      <c r="K134" s="51">
        <f t="shared" si="19"/>
        <v>2030.1120000000001</v>
      </c>
      <c r="L134" s="12"/>
    </row>
    <row r="135" spans="1:12" s="9" customFormat="1" ht="12.75">
      <c r="A135" s="32">
        <v>5</v>
      </c>
      <c r="B135" s="71" t="s">
        <v>117</v>
      </c>
      <c r="C135" s="48">
        <v>84.2</v>
      </c>
      <c r="D135" s="70">
        <v>84.2</v>
      </c>
      <c r="E135" s="58">
        <v>2</v>
      </c>
      <c r="F135" s="58">
        <v>1960</v>
      </c>
      <c r="G135" s="83">
        <v>56</v>
      </c>
      <c r="H135" s="102">
        <v>15.96</v>
      </c>
      <c r="I135" s="58">
        <v>4</v>
      </c>
      <c r="J135" s="49" t="s">
        <v>46</v>
      </c>
      <c r="K135" s="51">
        <f t="shared" si="19"/>
        <v>1343.8320000000001</v>
      </c>
      <c r="L135" s="12"/>
    </row>
    <row r="136" spans="1:12" s="9" customFormat="1" ht="12.75">
      <c r="A136" s="17">
        <v>6</v>
      </c>
      <c r="B136" s="71" t="s">
        <v>112</v>
      </c>
      <c r="C136" s="48">
        <v>394.8</v>
      </c>
      <c r="D136" s="37">
        <v>394.8</v>
      </c>
      <c r="E136" s="58">
        <v>10</v>
      </c>
      <c r="F136" s="58">
        <v>1989</v>
      </c>
      <c r="G136" s="37">
        <v>10</v>
      </c>
      <c r="H136" s="102">
        <v>15.96</v>
      </c>
      <c r="I136" s="58">
        <v>4</v>
      </c>
      <c r="J136" s="49" t="s">
        <v>46</v>
      </c>
      <c r="K136" s="51">
        <f t="shared" si="19"/>
        <v>6301.0080000000007</v>
      </c>
      <c r="L136" s="12"/>
    </row>
    <row r="137" spans="1:12" s="9" customFormat="1" ht="12.75">
      <c r="A137" s="17">
        <v>7</v>
      </c>
      <c r="B137" s="71" t="s">
        <v>111</v>
      </c>
      <c r="C137" s="48">
        <v>380.2</v>
      </c>
      <c r="D137" s="37">
        <v>380.2</v>
      </c>
      <c r="E137" s="58">
        <v>10</v>
      </c>
      <c r="F137" s="58">
        <v>1953</v>
      </c>
      <c r="G137" s="37">
        <v>57</v>
      </c>
      <c r="H137" s="102">
        <v>15.96</v>
      </c>
      <c r="I137" s="58">
        <v>4</v>
      </c>
      <c r="J137" s="49" t="s">
        <v>46</v>
      </c>
      <c r="K137" s="51">
        <f t="shared" si="19"/>
        <v>6067.9920000000002</v>
      </c>
      <c r="L137" s="12"/>
    </row>
    <row r="138" spans="1:12" s="9" customFormat="1" ht="12.75">
      <c r="A138" s="31"/>
      <c r="B138" s="18" t="s">
        <v>13</v>
      </c>
      <c r="C138" s="19">
        <f>SUM(C131:C137)</f>
        <v>1540.5000000000002</v>
      </c>
      <c r="D138" s="19">
        <f>SUM(D131:D137)</f>
        <v>1540.5000000000002</v>
      </c>
      <c r="E138" s="19">
        <f>SUM(E131:E137)</f>
        <v>41</v>
      </c>
      <c r="F138" s="36"/>
      <c r="G138" s="36"/>
      <c r="H138" s="36"/>
      <c r="I138" s="35"/>
      <c r="J138" s="36"/>
      <c r="K138" s="21">
        <f>SUM(K131:K137)</f>
        <v>24586.379999999997</v>
      </c>
      <c r="L138" s="12"/>
    </row>
    <row r="139" spans="1:12" s="9" customFormat="1" ht="16.5" thickBot="1">
      <c r="A139" s="109" t="s">
        <v>207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1"/>
      <c r="L139" s="12"/>
    </row>
    <row r="140" spans="1:12" s="9" customFormat="1" ht="12.75">
      <c r="A140" s="112" t="s">
        <v>0</v>
      </c>
      <c r="B140" s="115" t="s">
        <v>1</v>
      </c>
      <c r="C140" s="118" t="s">
        <v>2</v>
      </c>
      <c r="D140" s="119"/>
      <c r="E140" s="115" t="s">
        <v>3</v>
      </c>
      <c r="F140" s="115" t="s">
        <v>4</v>
      </c>
      <c r="G140" s="120" t="s">
        <v>5</v>
      </c>
      <c r="H140" s="120" t="s">
        <v>6</v>
      </c>
      <c r="I140" s="120" t="s">
        <v>7</v>
      </c>
      <c r="J140" s="123" t="s">
        <v>8</v>
      </c>
      <c r="K140" s="126" t="s">
        <v>9</v>
      </c>
      <c r="L140" s="12"/>
    </row>
    <row r="141" spans="1:12" s="9" customFormat="1" ht="12.75">
      <c r="A141" s="113"/>
      <c r="B141" s="116"/>
      <c r="C141" s="129" t="s">
        <v>10</v>
      </c>
      <c r="D141" s="129" t="s">
        <v>11</v>
      </c>
      <c r="E141" s="116"/>
      <c r="F141" s="116"/>
      <c r="G141" s="121"/>
      <c r="H141" s="121"/>
      <c r="I141" s="121"/>
      <c r="J141" s="124"/>
      <c r="K141" s="127"/>
      <c r="L141" s="12"/>
    </row>
    <row r="142" spans="1:12" s="9" customFormat="1" ht="21.75" customHeight="1">
      <c r="A142" s="114"/>
      <c r="B142" s="117"/>
      <c r="C142" s="117"/>
      <c r="D142" s="117"/>
      <c r="E142" s="117"/>
      <c r="F142" s="117"/>
      <c r="G142" s="122"/>
      <c r="H142" s="122"/>
      <c r="I142" s="122"/>
      <c r="J142" s="125"/>
      <c r="K142" s="128"/>
      <c r="L142" s="12"/>
    </row>
    <row r="143" spans="1:12" s="9" customFormat="1" ht="12.75">
      <c r="A143" s="17">
        <v>1</v>
      </c>
      <c r="B143" s="34" t="s">
        <v>118</v>
      </c>
      <c r="C143" s="37">
        <v>76.7</v>
      </c>
      <c r="D143" s="37">
        <v>76.7</v>
      </c>
      <c r="E143" s="37">
        <v>2</v>
      </c>
      <c r="F143" s="37">
        <v>1954</v>
      </c>
      <c r="G143" s="37">
        <v>60</v>
      </c>
      <c r="H143" s="37">
        <v>18.16</v>
      </c>
      <c r="I143" s="35">
        <v>4</v>
      </c>
      <c r="J143" s="49" t="s">
        <v>46</v>
      </c>
      <c r="K143" s="51">
        <v>1392.86</v>
      </c>
      <c r="L143" s="12"/>
    </row>
    <row r="144" spans="1:12" s="9" customFormat="1" ht="12.75">
      <c r="A144" s="31"/>
      <c r="B144" s="18" t="s">
        <v>13</v>
      </c>
      <c r="C144" s="19">
        <v>76.7</v>
      </c>
      <c r="D144" s="19">
        <f>SUM(D143:D143)</f>
        <v>76.7</v>
      </c>
      <c r="E144" s="19">
        <v>2</v>
      </c>
      <c r="F144" s="36"/>
      <c r="G144" s="36"/>
      <c r="H144" s="36"/>
      <c r="I144" s="35"/>
      <c r="J144" s="36"/>
      <c r="K144" s="21">
        <v>1392.86</v>
      </c>
      <c r="L144" s="12"/>
    </row>
    <row r="145" spans="1:12" s="9" customFormat="1" ht="16.5" thickBot="1">
      <c r="A145" s="109" t="s">
        <v>218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1"/>
      <c r="L145" s="12"/>
    </row>
    <row r="146" spans="1:12" s="9" customFormat="1" ht="12.75">
      <c r="A146" s="112" t="s">
        <v>0</v>
      </c>
      <c r="B146" s="115" t="s">
        <v>1</v>
      </c>
      <c r="C146" s="118" t="s">
        <v>2</v>
      </c>
      <c r="D146" s="119"/>
      <c r="E146" s="115" t="s">
        <v>3</v>
      </c>
      <c r="F146" s="115" t="s">
        <v>4</v>
      </c>
      <c r="G146" s="120" t="s">
        <v>5</v>
      </c>
      <c r="H146" s="120" t="s">
        <v>6</v>
      </c>
      <c r="I146" s="120" t="s">
        <v>7</v>
      </c>
      <c r="J146" s="123" t="s">
        <v>8</v>
      </c>
      <c r="K146" s="126" t="s">
        <v>9</v>
      </c>
      <c r="L146" s="12"/>
    </row>
    <row r="147" spans="1:12" s="9" customFormat="1" ht="12.75">
      <c r="A147" s="113"/>
      <c r="B147" s="116"/>
      <c r="C147" s="129" t="s">
        <v>10</v>
      </c>
      <c r="D147" s="129" t="s">
        <v>11</v>
      </c>
      <c r="E147" s="116"/>
      <c r="F147" s="116"/>
      <c r="G147" s="121"/>
      <c r="H147" s="121"/>
      <c r="I147" s="121"/>
      <c r="J147" s="124"/>
      <c r="K147" s="127"/>
      <c r="L147" s="12"/>
    </row>
    <row r="148" spans="1:12" s="9" customFormat="1" ht="18.75" customHeight="1">
      <c r="A148" s="114"/>
      <c r="B148" s="117"/>
      <c r="C148" s="117"/>
      <c r="D148" s="117"/>
      <c r="E148" s="117"/>
      <c r="F148" s="117"/>
      <c r="G148" s="122"/>
      <c r="H148" s="122"/>
      <c r="I148" s="122"/>
      <c r="J148" s="125"/>
      <c r="K148" s="128"/>
      <c r="L148" s="12"/>
    </row>
    <row r="149" spans="1:12" s="9" customFormat="1" ht="12.75">
      <c r="A149" s="17">
        <v>1</v>
      </c>
      <c r="B149" s="71" t="s">
        <v>119</v>
      </c>
      <c r="C149" s="49">
        <v>450.5</v>
      </c>
      <c r="D149" s="37">
        <v>450.5</v>
      </c>
      <c r="E149" s="58">
        <v>8</v>
      </c>
      <c r="F149" s="58">
        <v>1953</v>
      </c>
      <c r="G149" s="37">
        <v>60</v>
      </c>
      <c r="H149" s="37">
        <v>19.09</v>
      </c>
      <c r="I149" s="58">
        <v>2</v>
      </c>
      <c r="J149" s="49" t="s">
        <v>46</v>
      </c>
      <c r="K149" s="51">
        <f t="shared" ref="K149:K150" si="20">D149*H149</f>
        <v>8600.0450000000001</v>
      </c>
      <c r="L149" s="12"/>
    </row>
    <row r="150" spans="1:12" s="9" customFormat="1" ht="12.75">
      <c r="A150" s="17">
        <v>2</v>
      </c>
      <c r="B150" s="71" t="s">
        <v>120</v>
      </c>
      <c r="C150" s="49">
        <v>471.6</v>
      </c>
      <c r="D150" s="37">
        <v>471.6</v>
      </c>
      <c r="E150" s="58">
        <v>7</v>
      </c>
      <c r="F150" s="58">
        <v>1954</v>
      </c>
      <c r="G150" s="37">
        <v>57</v>
      </c>
      <c r="H150" s="37">
        <v>19.09</v>
      </c>
      <c r="I150" s="58">
        <v>2</v>
      </c>
      <c r="J150" s="49" t="s">
        <v>12</v>
      </c>
      <c r="K150" s="51">
        <f t="shared" si="20"/>
        <v>9002.844000000001</v>
      </c>
      <c r="L150" s="12"/>
    </row>
    <row r="151" spans="1:12" s="9" customFormat="1" ht="12.75">
      <c r="A151" s="31"/>
      <c r="B151" s="18" t="s">
        <v>13</v>
      </c>
      <c r="C151" s="19">
        <f>SUM(C149:C150)</f>
        <v>922.1</v>
      </c>
      <c r="D151" s="19">
        <f>SUM(D149:D150)</f>
        <v>922.1</v>
      </c>
      <c r="E151" s="19">
        <f>SUM(E149:E150)</f>
        <v>15</v>
      </c>
      <c r="F151" s="36"/>
      <c r="G151" s="36"/>
      <c r="H151" s="36"/>
      <c r="I151" s="35"/>
      <c r="J151" s="36"/>
      <c r="K151" s="21">
        <f>SUM(K149:K150)</f>
        <v>17602.889000000003</v>
      </c>
      <c r="L151" s="12"/>
    </row>
    <row r="152" spans="1:12" s="9" customFormat="1" ht="16.5" thickBot="1">
      <c r="A152" s="109" t="s">
        <v>219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1"/>
      <c r="L152" s="12"/>
    </row>
    <row r="153" spans="1:12" s="9" customFormat="1" ht="12.75">
      <c r="A153" s="112" t="s">
        <v>0</v>
      </c>
      <c r="B153" s="115" t="s">
        <v>1</v>
      </c>
      <c r="C153" s="118" t="s">
        <v>2</v>
      </c>
      <c r="D153" s="119"/>
      <c r="E153" s="115" t="s">
        <v>3</v>
      </c>
      <c r="F153" s="115" t="s">
        <v>4</v>
      </c>
      <c r="G153" s="120" t="s">
        <v>5</v>
      </c>
      <c r="H153" s="120" t="s">
        <v>6</v>
      </c>
      <c r="I153" s="120" t="s">
        <v>7</v>
      </c>
      <c r="J153" s="123" t="s">
        <v>8</v>
      </c>
      <c r="K153" s="126" t="s">
        <v>9</v>
      </c>
      <c r="L153" s="12"/>
    </row>
    <row r="154" spans="1:12" s="9" customFormat="1" ht="12.75">
      <c r="A154" s="113"/>
      <c r="B154" s="116"/>
      <c r="C154" s="129" t="s">
        <v>10</v>
      </c>
      <c r="D154" s="129" t="s">
        <v>11</v>
      </c>
      <c r="E154" s="116"/>
      <c r="F154" s="116"/>
      <c r="G154" s="121"/>
      <c r="H154" s="121"/>
      <c r="I154" s="121"/>
      <c r="J154" s="124"/>
      <c r="K154" s="127"/>
      <c r="L154" s="12"/>
    </row>
    <row r="155" spans="1:12" s="9" customFormat="1" ht="23.25" customHeight="1">
      <c r="A155" s="114"/>
      <c r="B155" s="117"/>
      <c r="C155" s="117"/>
      <c r="D155" s="117"/>
      <c r="E155" s="117"/>
      <c r="F155" s="117"/>
      <c r="G155" s="122"/>
      <c r="H155" s="122"/>
      <c r="I155" s="122"/>
      <c r="J155" s="125"/>
      <c r="K155" s="128"/>
      <c r="L155" s="12"/>
    </row>
    <row r="156" spans="1:12" s="9" customFormat="1" ht="12.75">
      <c r="A156" s="17">
        <v>1</v>
      </c>
      <c r="B156" s="73" t="s">
        <v>121</v>
      </c>
      <c r="C156" s="50">
        <v>110.5</v>
      </c>
      <c r="D156" s="37">
        <v>110.5</v>
      </c>
      <c r="E156" s="58">
        <v>2</v>
      </c>
      <c r="F156" s="58">
        <v>1976</v>
      </c>
      <c r="G156" s="37">
        <v>34</v>
      </c>
      <c r="H156" s="44">
        <v>18.649999999999999</v>
      </c>
      <c r="I156" s="58">
        <v>4</v>
      </c>
      <c r="J156" s="49" t="s">
        <v>48</v>
      </c>
      <c r="K156" s="51">
        <f t="shared" ref="K156:K161" si="21">D156*H156</f>
        <v>2060.8249999999998</v>
      </c>
      <c r="L156" s="12"/>
    </row>
    <row r="157" spans="1:12" s="9" customFormat="1" ht="12.75">
      <c r="A157" s="17">
        <v>2</v>
      </c>
      <c r="B157" s="73" t="s">
        <v>122</v>
      </c>
      <c r="C157" s="49">
        <v>81.3</v>
      </c>
      <c r="D157" s="37">
        <v>81.3</v>
      </c>
      <c r="E157" s="58">
        <v>2</v>
      </c>
      <c r="F157" s="58">
        <v>1976</v>
      </c>
      <c r="G157" s="37">
        <v>34</v>
      </c>
      <c r="H157" s="44">
        <v>18.649999999999999</v>
      </c>
      <c r="I157" s="58">
        <v>4</v>
      </c>
      <c r="J157" s="49" t="s">
        <v>48</v>
      </c>
      <c r="K157" s="51">
        <f t="shared" si="21"/>
        <v>1516.2449999999999</v>
      </c>
      <c r="L157" s="12"/>
    </row>
    <row r="158" spans="1:12" s="9" customFormat="1" ht="12.75">
      <c r="A158" s="17">
        <v>3</v>
      </c>
      <c r="B158" s="72" t="s">
        <v>123</v>
      </c>
      <c r="C158" s="49">
        <v>301.8</v>
      </c>
      <c r="D158" s="37">
        <v>301.8</v>
      </c>
      <c r="E158" s="58">
        <v>8</v>
      </c>
      <c r="F158" s="58">
        <v>1969</v>
      </c>
      <c r="G158" s="37">
        <v>62</v>
      </c>
      <c r="H158" s="44">
        <v>18.649999999999999</v>
      </c>
      <c r="I158" s="58">
        <v>4</v>
      </c>
      <c r="J158" s="49" t="s">
        <v>12</v>
      </c>
      <c r="K158" s="51">
        <f t="shared" si="21"/>
        <v>5628.57</v>
      </c>
      <c r="L158" s="12"/>
    </row>
    <row r="159" spans="1:12" s="9" customFormat="1" ht="12.75">
      <c r="A159" s="17">
        <v>4</v>
      </c>
      <c r="B159" s="72" t="s">
        <v>124</v>
      </c>
      <c r="C159" s="49">
        <v>229.9</v>
      </c>
      <c r="D159" s="37">
        <v>229.9</v>
      </c>
      <c r="E159" s="58">
        <v>8</v>
      </c>
      <c r="F159" s="58">
        <v>1957</v>
      </c>
      <c r="G159" s="37">
        <v>60</v>
      </c>
      <c r="H159" s="44">
        <v>18.649999999999999</v>
      </c>
      <c r="I159" s="58">
        <v>4</v>
      </c>
      <c r="J159" s="49" t="s">
        <v>12</v>
      </c>
      <c r="K159" s="51">
        <f t="shared" si="21"/>
        <v>4287.6350000000002</v>
      </c>
      <c r="L159" s="12"/>
    </row>
    <row r="160" spans="1:12" s="9" customFormat="1" ht="12.75">
      <c r="A160" s="17">
        <v>5</v>
      </c>
      <c r="B160" s="72" t="s">
        <v>125</v>
      </c>
      <c r="C160" s="49">
        <v>299.60000000000002</v>
      </c>
      <c r="D160" s="37">
        <v>299.60000000000002</v>
      </c>
      <c r="E160" s="58">
        <v>10</v>
      </c>
      <c r="F160" s="58">
        <v>1961</v>
      </c>
      <c r="G160" s="37">
        <v>62</v>
      </c>
      <c r="H160" s="44">
        <v>18.649999999999999</v>
      </c>
      <c r="I160" s="58">
        <v>4</v>
      </c>
      <c r="J160" s="49" t="s">
        <v>12</v>
      </c>
      <c r="K160" s="51">
        <f t="shared" si="21"/>
        <v>5587.54</v>
      </c>
      <c r="L160" s="12"/>
    </row>
    <row r="161" spans="1:26" s="9" customFormat="1" ht="12.75">
      <c r="A161" s="54">
        <v>6</v>
      </c>
      <c r="B161" s="74" t="s">
        <v>126</v>
      </c>
      <c r="C161" s="55">
        <v>78.599999999999994</v>
      </c>
      <c r="D161" s="45">
        <v>78.599999999999994</v>
      </c>
      <c r="E161" s="90">
        <v>2</v>
      </c>
      <c r="F161" s="90">
        <v>1986</v>
      </c>
      <c r="G161" s="45">
        <v>39</v>
      </c>
      <c r="H161" s="44">
        <v>18.649999999999999</v>
      </c>
      <c r="I161" s="58">
        <v>4</v>
      </c>
      <c r="J161" s="55" t="s">
        <v>48</v>
      </c>
      <c r="K161" s="51">
        <f t="shared" si="21"/>
        <v>1465.8899999999999</v>
      </c>
      <c r="L161" s="12"/>
    </row>
    <row r="162" spans="1:26" s="31" customFormat="1" ht="12.75">
      <c r="B162" s="18" t="s">
        <v>13</v>
      </c>
      <c r="C162" s="19">
        <f>SUM(C156:C161)</f>
        <v>1101.7</v>
      </c>
      <c r="D162" s="19">
        <f>SUM(D156:D161)</f>
        <v>1101.7</v>
      </c>
      <c r="E162" s="19">
        <f>SUM(E156:E161)</f>
        <v>32</v>
      </c>
      <c r="F162" s="36"/>
      <c r="G162" s="36"/>
      <c r="H162" s="36"/>
      <c r="I162" s="35"/>
      <c r="J162" s="36"/>
      <c r="K162" s="21">
        <v>20546.72</v>
      </c>
      <c r="L162" s="52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s="9" customFormat="1" ht="20.25" customHeight="1" thickBot="1">
      <c r="A163" s="109" t="s">
        <v>208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1"/>
      <c r="L163" s="12"/>
    </row>
    <row r="164" spans="1:26" s="9" customFormat="1" ht="12.75">
      <c r="A164" s="112" t="s">
        <v>0</v>
      </c>
      <c r="B164" s="115" t="s">
        <v>1</v>
      </c>
      <c r="C164" s="118" t="s">
        <v>2</v>
      </c>
      <c r="D164" s="119"/>
      <c r="E164" s="115" t="s">
        <v>3</v>
      </c>
      <c r="F164" s="115" t="s">
        <v>4</v>
      </c>
      <c r="G164" s="120" t="s">
        <v>5</v>
      </c>
      <c r="H164" s="120" t="s">
        <v>6</v>
      </c>
      <c r="I164" s="120" t="s">
        <v>7</v>
      </c>
      <c r="J164" s="123" t="s">
        <v>8</v>
      </c>
      <c r="K164" s="126" t="s">
        <v>9</v>
      </c>
      <c r="L164" s="12"/>
    </row>
    <row r="165" spans="1:26" s="9" customFormat="1" ht="12.75">
      <c r="A165" s="113"/>
      <c r="B165" s="116"/>
      <c r="C165" s="129" t="s">
        <v>10</v>
      </c>
      <c r="D165" s="129" t="s">
        <v>11</v>
      </c>
      <c r="E165" s="116"/>
      <c r="F165" s="116"/>
      <c r="G165" s="121"/>
      <c r="H165" s="121"/>
      <c r="I165" s="121"/>
      <c r="J165" s="124"/>
      <c r="K165" s="127"/>
      <c r="L165" s="12"/>
    </row>
    <row r="166" spans="1:26" s="9" customFormat="1" ht="25.5" customHeight="1">
      <c r="A166" s="114"/>
      <c r="B166" s="117"/>
      <c r="C166" s="117"/>
      <c r="D166" s="117"/>
      <c r="E166" s="117"/>
      <c r="F166" s="117"/>
      <c r="G166" s="122"/>
      <c r="H166" s="122"/>
      <c r="I166" s="122"/>
      <c r="J166" s="125"/>
      <c r="K166" s="128"/>
      <c r="L166" s="12"/>
    </row>
    <row r="167" spans="1:26" s="9" customFormat="1" ht="12.75">
      <c r="A167" s="17">
        <v>1</v>
      </c>
      <c r="B167" s="75" t="s">
        <v>127</v>
      </c>
      <c r="C167" s="48">
        <v>255</v>
      </c>
      <c r="D167" s="37">
        <v>254.9</v>
      </c>
      <c r="E167" s="58">
        <v>7</v>
      </c>
      <c r="F167" s="58">
        <v>1934</v>
      </c>
      <c r="G167" s="37">
        <v>46</v>
      </c>
      <c r="H167" s="44">
        <v>19.54</v>
      </c>
      <c r="I167" s="87">
        <v>1</v>
      </c>
      <c r="J167" s="49" t="s">
        <v>49</v>
      </c>
      <c r="K167" s="51">
        <f t="shared" ref="K167:K173" si="22">D167*H167</f>
        <v>4980.7460000000001</v>
      </c>
      <c r="L167" s="12"/>
    </row>
    <row r="168" spans="1:26" s="9" customFormat="1" ht="12.75">
      <c r="A168" s="17">
        <v>2</v>
      </c>
      <c r="B168" s="75" t="s">
        <v>128</v>
      </c>
      <c r="C168" s="48">
        <v>578.5</v>
      </c>
      <c r="D168" s="49">
        <v>578.5</v>
      </c>
      <c r="E168" s="58">
        <v>12</v>
      </c>
      <c r="F168" s="58">
        <v>1962</v>
      </c>
      <c r="G168" s="37">
        <v>49</v>
      </c>
      <c r="H168" s="44">
        <v>19.54</v>
      </c>
      <c r="I168" s="87">
        <v>1</v>
      </c>
      <c r="J168" s="49" t="s">
        <v>12</v>
      </c>
      <c r="K168" s="51">
        <f t="shared" si="22"/>
        <v>11303.89</v>
      </c>
      <c r="L168" s="12"/>
    </row>
    <row r="169" spans="1:26" s="9" customFormat="1" ht="12.75">
      <c r="A169" s="17">
        <v>3</v>
      </c>
      <c r="B169" s="75" t="s">
        <v>129</v>
      </c>
      <c r="C169" s="48">
        <v>255.1</v>
      </c>
      <c r="D169" s="37">
        <v>255.1</v>
      </c>
      <c r="E169" s="58">
        <v>9</v>
      </c>
      <c r="F169" s="58">
        <v>1953</v>
      </c>
      <c r="G169" s="37">
        <v>50</v>
      </c>
      <c r="H169" s="44">
        <v>19.54</v>
      </c>
      <c r="I169" s="87">
        <v>1</v>
      </c>
      <c r="J169" s="49" t="s">
        <v>50</v>
      </c>
      <c r="K169" s="51">
        <f t="shared" si="22"/>
        <v>4984.6539999999995</v>
      </c>
      <c r="L169" s="12"/>
    </row>
    <row r="170" spans="1:26" s="9" customFormat="1" ht="12.75">
      <c r="A170" s="17">
        <v>4</v>
      </c>
      <c r="B170" s="75" t="s">
        <v>130</v>
      </c>
      <c r="C170" s="48">
        <v>577.79999999999995</v>
      </c>
      <c r="D170" s="37">
        <v>554.5</v>
      </c>
      <c r="E170" s="58">
        <v>12</v>
      </c>
      <c r="F170" s="58">
        <v>1955</v>
      </c>
      <c r="G170" s="37">
        <v>40</v>
      </c>
      <c r="H170" s="44">
        <v>19.54</v>
      </c>
      <c r="I170" s="87">
        <v>1</v>
      </c>
      <c r="J170" s="49" t="s">
        <v>49</v>
      </c>
      <c r="K170" s="51">
        <f t="shared" si="22"/>
        <v>10834.93</v>
      </c>
      <c r="L170" s="12"/>
    </row>
    <row r="171" spans="1:26" s="9" customFormat="1" ht="12.75">
      <c r="A171" s="17">
        <v>5</v>
      </c>
      <c r="B171" s="75" t="s">
        <v>132</v>
      </c>
      <c r="C171" s="48">
        <v>394.1</v>
      </c>
      <c r="D171" s="37">
        <v>392.7</v>
      </c>
      <c r="E171" s="58">
        <v>11</v>
      </c>
      <c r="F171" s="58">
        <v>1954</v>
      </c>
      <c r="G171" s="37">
        <v>40</v>
      </c>
      <c r="H171" s="44">
        <v>19.54</v>
      </c>
      <c r="I171" s="87">
        <v>1</v>
      </c>
      <c r="J171" s="49" t="s">
        <v>12</v>
      </c>
      <c r="K171" s="51">
        <f t="shared" si="22"/>
        <v>7673.3579999999993</v>
      </c>
      <c r="L171" s="12"/>
    </row>
    <row r="172" spans="1:26" s="9" customFormat="1" ht="12.75">
      <c r="A172" s="17">
        <v>6</v>
      </c>
      <c r="B172" s="75" t="s">
        <v>131</v>
      </c>
      <c r="C172" s="48">
        <v>269</v>
      </c>
      <c r="D172" s="57">
        <v>269</v>
      </c>
      <c r="E172" s="58">
        <v>8</v>
      </c>
      <c r="F172" s="58">
        <v>1936</v>
      </c>
      <c r="G172" s="37">
        <v>45</v>
      </c>
      <c r="H172" s="44">
        <v>19.54</v>
      </c>
      <c r="I172" s="87">
        <v>1</v>
      </c>
      <c r="J172" s="49" t="s">
        <v>12</v>
      </c>
      <c r="K172" s="51">
        <f t="shared" si="22"/>
        <v>5256.26</v>
      </c>
      <c r="L172" s="12"/>
    </row>
    <row r="173" spans="1:26" s="9" customFormat="1" ht="12.75">
      <c r="A173" s="17">
        <v>7</v>
      </c>
      <c r="B173" s="76" t="s">
        <v>133</v>
      </c>
      <c r="C173" s="48">
        <v>243.9</v>
      </c>
      <c r="D173" s="37">
        <v>243.9</v>
      </c>
      <c r="E173" s="58">
        <v>8</v>
      </c>
      <c r="F173" s="58">
        <v>1933</v>
      </c>
      <c r="G173" s="37">
        <v>32</v>
      </c>
      <c r="H173" s="44">
        <v>19.54</v>
      </c>
      <c r="I173" s="87">
        <v>1</v>
      </c>
      <c r="J173" s="49" t="s">
        <v>12</v>
      </c>
      <c r="K173" s="51">
        <f t="shared" si="22"/>
        <v>4765.8059999999996</v>
      </c>
      <c r="L173" s="12"/>
    </row>
    <row r="174" spans="1:26" s="9" customFormat="1" ht="12.75">
      <c r="A174" s="31"/>
      <c r="B174" s="18" t="s">
        <v>13</v>
      </c>
      <c r="C174" s="19">
        <f>SUM(C167:C173)</f>
        <v>2573.4</v>
      </c>
      <c r="D174" s="56">
        <f>SUM(D167:D173)</f>
        <v>2548.6</v>
      </c>
      <c r="E174" s="19">
        <f>SUM(E167:E173)</f>
        <v>67</v>
      </c>
      <c r="F174" s="36"/>
      <c r="G174" s="36"/>
      <c r="H174" s="36"/>
      <c r="I174" s="35"/>
      <c r="J174" s="36"/>
      <c r="K174" s="21">
        <f>SUM(K167:K173)</f>
        <v>49799.643999999993</v>
      </c>
      <c r="L174" s="12"/>
    </row>
    <row r="175" spans="1:26" s="9" customFormat="1" ht="17.25" customHeight="1" thickBot="1">
      <c r="A175" s="109" t="s">
        <v>220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1"/>
      <c r="L175" s="12"/>
    </row>
    <row r="176" spans="1:26" s="9" customFormat="1" ht="12.75">
      <c r="A176" s="112" t="s">
        <v>0</v>
      </c>
      <c r="B176" s="115" t="s">
        <v>1</v>
      </c>
      <c r="C176" s="118" t="s">
        <v>2</v>
      </c>
      <c r="D176" s="119"/>
      <c r="E176" s="115" t="s">
        <v>3</v>
      </c>
      <c r="F176" s="115" t="s">
        <v>4</v>
      </c>
      <c r="G176" s="120" t="s">
        <v>5</v>
      </c>
      <c r="H176" s="120" t="s">
        <v>6</v>
      </c>
      <c r="I176" s="120" t="s">
        <v>7</v>
      </c>
      <c r="J176" s="123" t="s">
        <v>8</v>
      </c>
      <c r="K176" s="126" t="s">
        <v>9</v>
      </c>
      <c r="L176" s="12"/>
    </row>
    <row r="177" spans="1:12" s="9" customFormat="1" ht="12.75">
      <c r="A177" s="113"/>
      <c r="B177" s="116"/>
      <c r="C177" s="129" t="s">
        <v>10</v>
      </c>
      <c r="D177" s="129" t="s">
        <v>11</v>
      </c>
      <c r="E177" s="116"/>
      <c r="F177" s="116"/>
      <c r="G177" s="121"/>
      <c r="H177" s="121"/>
      <c r="I177" s="121"/>
      <c r="J177" s="124"/>
      <c r="K177" s="127"/>
      <c r="L177" s="12"/>
    </row>
    <row r="178" spans="1:12" s="9" customFormat="1" ht="23.25" customHeight="1">
      <c r="A178" s="114"/>
      <c r="B178" s="117"/>
      <c r="C178" s="117"/>
      <c r="D178" s="117"/>
      <c r="E178" s="117"/>
      <c r="F178" s="117"/>
      <c r="G178" s="122"/>
      <c r="H178" s="122"/>
      <c r="I178" s="122"/>
      <c r="J178" s="125"/>
      <c r="K178" s="128"/>
      <c r="L178" s="12"/>
    </row>
    <row r="179" spans="1:12" s="9" customFormat="1" ht="12.75">
      <c r="A179" s="32">
        <v>1</v>
      </c>
      <c r="B179" s="73" t="s">
        <v>134</v>
      </c>
      <c r="C179" s="49">
        <v>222.6</v>
      </c>
      <c r="D179" s="49">
        <v>222.6</v>
      </c>
      <c r="E179" s="58">
        <v>8</v>
      </c>
      <c r="F179" s="58">
        <v>1953</v>
      </c>
      <c r="G179" s="70">
        <v>56</v>
      </c>
      <c r="H179" s="102">
        <v>18.850000000000001</v>
      </c>
      <c r="I179" s="58">
        <v>4</v>
      </c>
      <c r="J179" s="49" t="s">
        <v>49</v>
      </c>
      <c r="K179" s="51">
        <f t="shared" ref="K179:K183" si="23">D179*H179</f>
        <v>4196.01</v>
      </c>
      <c r="L179" s="12"/>
    </row>
    <row r="180" spans="1:12" s="9" customFormat="1" ht="12.75">
      <c r="A180" s="32">
        <v>2</v>
      </c>
      <c r="B180" s="73" t="s">
        <v>135</v>
      </c>
      <c r="C180" s="49">
        <v>229.8</v>
      </c>
      <c r="D180" s="70">
        <v>229.8</v>
      </c>
      <c r="E180" s="58">
        <v>2</v>
      </c>
      <c r="F180" s="58">
        <v>1932</v>
      </c>
      <c r="G180" s="70">
        <v>69</v>
      </c>
      <c r="H180" s="102">
        <v>18.850000000000001</v>
      </c>
      <c r="I180" s="58">
        <v>4</v>
      </c>
      <c r="J180" s="49" t="s">
        <v>49</v>
      </c>
      <c r="K180" s="51">
        <f t="shared" si="23"/>
        <v>4331.7300000000005</v>
      </c>
      <c r="L180" s="12"/>
    </row>
    <row r="181" spans="1:12" s="9" customFormat="1" ht="12.75">
      <c r="A181" s="32">
        <v>3</v>
      </c>
      <c r="B181" s="75" t="s">
        <v>136</v>
      </c>
      <c r="C181" s="49">
        <v>107.3</v>
      </c>
      <c r="D181" s="70">
        <v>107.3</v>
      </c>
      <c r="E181" s="58">
        <v>4</v>
      </c>
      <c r="F181" s="58">
        <v>1957</v>
      </c>
      <c r="G181" s="70">
        <v>56</v>
      </c>
      <c r="H181" s="102">
        <v>18.850000000000001</v>
      </c>
      <c r="I181" s="58">
        <v>4</v>
      </c>
      <c r="J181" s="49" t="s">
        <v>12</v>
      </c>
      <c r="K181" s="51">
        <f t="shared" si="23"/>
        <v>2022.605</v>
      </c>
      <c r="L181" s="12"/>
    </row>
    <row r="182" spans="1:12" s="9" customFormat="1" ht="12.75">
      <c r="A182" s="32">
        <v>4</v>
      </c>
      <c r="B182" s="75" t="s">
        <v>137</v>
      </c>
      <c r="C182" s="49">
        <v>110.9</v>
      </c>
      <c r="D182" s="70">
        <v>110.9</v>
      </c>
      <c r="E182" s="58">
        <v>4</v>
      </c>
      <c r="F182" s="58">
        <v>1935</v>
      </c>
      <c r="G182" s="70">
        <v>66</v>
      </c>
      <c r="H182" s="102">
        <v>18.850000000000001</v>
      </c>
      <c r="I182" s="58">
        <v>4</v>
      </c>
      <c r="J182" s="49" t="s">
        <v>12</v>
      </c>
      <c r="K182" s="51">
        <f t="shared" si="23"/>
        <v>2090.4650000000001</v>
      </c>
      <c r="L182" s="12"/>
    </row>
    <row r="183" spans="1:12" s="9" customFormat="1" ht="12.75">
      <c r="A183" s="32">
        <v>5</v>
      </c>
      <c r="B183" s="73" t="s">
        <v>138</v>
      </c>
      <c r="C183" s="49">
        <v>104.9</v>
      </c>
      <c r="D183" s="70">
        <v>104.9</v>
      </c>
      <c r="E183" s="58">
        <v>2</v>
      </c>
      <c r="F183" s="58">
        <v>1935</v>
      </c>
      <c r="G183" s="70">
        <v>66</v>
      </c>
      <c r="H183" s="102">
        <v>18.850000000000001</v>
      </c>
      <c r="I183" s="58">
        <v>4</v>
      </c>
      <c r="J183" s="49" t="s">
        <v>12</v>
      </c>
      <c r="K183" s="51">
        <f t="shared" si="23"/>
        <v>1977.3650000000002</v>
      </c>
      <c r="L183" s="12"/>
    </row>
    <row r="184" spans="1:12" s="9" customFormat="1" ht="12.75">
      <c r="A184" s="31"/>
      <c r="B184" s="18" t="s">
        <v>13</v>
      </c>
      <c r="C184" s="19">
        <f>SUM(C179:C183)</f>
        <v>775.49999999999989</v>
      </c>
      <c r="D184" s="19">
        <f>SUM(D179:D183)</f>
        <v>775.49999999999989</v>
      </c>
      <c r="E184" s="19">
        <f>SUM(E179:E183)</f>
        <v>20</v>
      </c>
      <c r="F184" s="36"/>
      <c r="G184" s="36"/>
      <c r="H184" s="36"/>
      <c r="I184" s="35"/>
      <c r="J184" s="36"/>
      <c r="K184" s="21">
        <f>SUM(K179:K183)</f>
        <v>14618.175000000001</v>
      </c>
      <c r="L184" s="12"/>
    </row>
    <row r="185" spans="1:12" s="9" customFormat="1" ht="20.25" customHeight="1" thickBot="1">
      <c r="A185" s="109" t="s">
        <v>209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1"/>
      <c r="L185" s="12"/>
    </row>
    <row r="186" spans="1:12" s="9" customFormat="1" ht="12.75">
      <c r="A186" s="112" t="s">
        <v>0</v>
      </c>
      <c r="B186" s="115" t="s">
        <v>1</v>
      </c>
      <c r="C186" s="118" t="s">
        <v>2</v>
      </c>
      <c r="D186" s="119"/>
      <c r="E186" s="115" t="s">
        <v>3</v>
      </c>
      <c r="F186" s="115" t="s">
        <v>4</v>
      </c>
      <c r="G186" s="120" t="s">
        <v>5</v>
      </c>
      <c r="H186" s="120" t="s">
        <v>6</v>
      </c>
      <c r="I186" s="120" t="s">
        <v>7</v>
      </c>
      <c r="J186" s="123" t="s">
        <v>8</v>
      </c>
      <c r="K186" s="126" t="s">
        <v>9</v>
      </c>
      <c r="L186" s="12"/>
    </row>
    <row r="187" spans="1:12" s="9" customFormat="1" ht="48.75" customHeight="1">
      <c r="A187" s="113"/>
      <c r="B187" s="116"/>
      <c r="C187" s="129" t="s">
        <v>10</v>
      </c>
      <c r="D187" s="129" t="s">
        <v>11</v>
      </c>
      <c r="E187" s="116"/>
      <c r="F187" s="116"/>
      <c r="G187" s="121"/>
      <c r="H187" s="121"/>
      <c r="I187" s="121"/>
      <c r="J187" s="124"/>
      <c r="K187" s="127"/>
      <c r="L187" s="12"/>
    </row>
    <row r="188" spans="1:12" s="9" customFormat="1" ht="19.5" hidden="1" customHeight="1">
      <c r="A188" s="114"/>
      <c r="B188" s="117"/>
      <c r="C188" s="117"/>
      <c r="D188" s="117"/>
      <c r="E188" s="117"/>
      <c r="F188" s="117"/>
      <c r="G188" s="122"/>
      <c r="H188" s="122"/>
      <c r="I188" s="122"/>
      <c r="J188" s="125"/>
      <c r="K188" s="128"/>
      <c r="L188" s="12"/>
    </row>
    <row r="189" spans="1:12" s="9" customFormat="1" ht="15">
      <c r="A189" s="17">
        <v>1</v>
      </c>
      <c r="B189" s="73" t="s">
        <v>139</v>
      </c>
      <c r="C189" s="59">
        <v>428.5</v>
      </c>
      <c r="D189" s="37">
        <v>134.6</v>
      </c>
      <c r="E189" s="58">
        <v>11</v>
      </c>
      <c r="F189" s="58">
        <v>1974</v>
      </c>
      <c r="G189" s="37">
        <v>54</v>
      </c>
      <c r="H189" s="44">
        <v>16.440000000000001</v>
      </c>
      <c r="I189" s="58">
        <v>3</v>
      </c>
      <c r="J189" s="49" t="s">
        <v>12</v>
      </c>
      <c r="K189" s="51">
        <f t="shared" ref="K189:K190" si="24">D189*H189</f>
        <v>2212.8240000000001</v>
      </c>
      <c r="L189" s="12"/>
    </row>
    <row r="190" spans="1:12" s="9" customFormat="1" ht="12.75">
      <c r="A190" s="17">
        <v>2</v>
      </c>
      <c r="B190" s="73" t="s">
        <v>51</v>
      </c>
      <c r="C190" s="49">
        <v>155.4</v>
      </c>
      <c r="D190" s="49">
        <v>155.4</v>
      </c>
      <c r="E190" s="58">
        <v>3</v>
      </c>
      <c r="F190" s="58">
        <v>1978</v>
      </c>
      <c r="G190" s="37">
        <v>54</v>
      </c>
      <c r="H190" s="44">
        <v>16.440000000000001</v>
      </c>
      <c r="I190" s="58">
        <v>3</v>
      </c>
      <c r="J190" s="49" t="s">
        <v>12</v>
      </c>
      <c r="K190" s="51">
        <f t="shared" si="24"/>
        <v>2554.7760000000003</v>
      </c>
      <c r="L190" s="12"/>
    </row>
    <row r="191" spans="1:12" s="9" customFormat="1" ht="12.75">
      <c r="A191" s="31"/>
      <c r="B191" s="18" t="s">
        <v>13</v>
      </c>
      <c r="C191" s="19">
        <f>SUM(C189:C190)</f>
        <v>583.9</v>
      </c>
      <c r="D191" s="56">
        <f>SUM(D189:D190)</f>
        <v>290</v>
      </c>
      <c r="E191" s="19">
        <f>SUM(E189:E190)</f>
        <v>14</v>
      </c>
      <c r="F191" s="36"/>
      <c r="G191" s="36"/>
      <c r="H191" s="36"/>
      <c r="I191" s="35"/>
      <c r="J191" s="37"/>
      <c r="K191" s="21">
        <f>SUM(K189:K190)</f>
        <v>4767.6000000000004</v>
      </c>
      <c r="L191" s="12"/>
    </row>
    <row r="192" spans="1:12" s="9" customFormat="1" ht="19.5" customHeight="1" thickBot="1">
      <c r="A192" s="109" t="s">
        <v>210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1"/>
      <c r="L192" s="12"/>
    </row>
    <row r="193" spans="1:15" s="9" customFormat="1" ht="14.45" customHeight="1">
      <c r="A193" s="112" t="s">
        <v>0</v>
      </c>
      <c r="B193" s="115" t="s">
        <v>1</v>
      </c>
      <c r="C193" s="118" t="s">
        <v>2</v>
      </c>
      <c r="D193" s="119"/>
      <c r="E193" s="115" t="s">
        <v>3</v>
      </c>
      <c r="F193" s="115" t="s">
        <v>4</v>
      </c>
      <c r="G193" s="120" t="s">
        <v>5</v>
      </c>
      <c r="H193" s="120" t="s">
        <v>6</v>
      </c>
      <c r="I193" s="120" t="s">
        <v>7</v>
      </c>
      <c r="J193" s="123" t="s">
        <v>8</v>
      </c>
      <c r="K193" s="126" t="s">
        <v>9</v>
      </c>
      <c r="L193" s="12"/>
    </row>
    <row r="194" spans="1:15" s="9" customFormat="1" ht="14.45" customHeight="1">
      <c r="A194" s="113"/>
      <c r="B194" s="116"/>
      <c r="C194" s="129" t="s">
        <v>10</v>
      </c>
      <c r="D194" s="129" t="s">
        <v>11</v>
      </c>
      <c r="E194" s="116"/>
      <c r="F194" s="116"/>
      <c r="G194" s="121"/>
      <c r="H194" s="121"/>
      <c r="I194" s="121"/>
      <c r="J194" s="124"/>
      <c r="K194" s="127"/>
      <c r="L194" s="12"/>
    </row>
    <row r="195" spans="1:15" s="9" customFormat="1" ht="21.75" customHeight="1">
      <c r="A195" s="114"/>
      <c r="B195" s="117"/>
      <c r="C195" s="117"/>
      <c r="D195" s="117"/>
      <c r="E195" s="117"/>
      <c r="F195" s="117"/>
      <c r="G195" s="122"/>
      <c r="H195" s="122"/>
      <c r="I195" s="122"/>
      <c r="J195" s="125"/>
      <c r="K195" s="128"/>
      <c r="L195" s="12"/>
    </row>
    <row r="196" spans="1:15" s="9" customFormat="1" ht="12.75">
      <c r="A196" s="17">
        <v>1</v>
      </c>
      <c r="B196" s="77" t="s">
        <v>140</v>
      </c>
      <c r="C196" s="49">
        <v>1343.1</v>
      </c>
      <c r="D196" s="49">
        <v>1343.1</v>
      </c>
      <c r="E196" s="58">
        <v>27</v>
      </c>
      <c r="F196" s="58">
        <v>1971</v>
      </c>
      <c r="G196" s="37">
        <v>35</v>
      </c>
      <c r="H196" s="37">
        <v>16.87</v>
      </c>
      <c r="I196" s="87">
        <v>1</v>
      </c>
      <c r="J196" s="49" t="s">
        <v>52</v>
      </c>
      <c r="K196" s="51">
        <f t="shared" ref="K196:K200" si="25">D196*H196</f>
        <v>22658.097000000002</v>
      </c>
      <c r="L196" s="12"/>
    </row>
    <row r="197" spans="1:15" s="9" customFormat="1" ht="12.75">
      <c r="A197" s="17">
        <v>2</v>
      </c>
      <c r="B197" s="73" t="s">
        <v>141</v>
      </c>
      <c r="C197" s="49">
        <v>282.7</v>
      </c>
      <c r="D197" s="37">
        <v>282.7</v>
      </c>
      <c r="E197" s="58">
        <v>4</v>
      </c>
      <c r="F197" s="58">
        <v>1992</v>
      </c>
      <c r="G197" s="37">
        <v>10</v>
      </c>
      <c r="H197" s="37">
        <v>16.87</v>
      </c>
      <c r="I197" s="87">
        <v>1</v>
      </c>
      <c r="J197" s="49" t="s">
        <v>12</v>
      </c>
      <c r="K197" s="51">
        <f t="shared" si="25"/>
        <v>4769.1490000000003</v>
      </c>
      <c r="L197" s="12"/>
    </row>
    <row r="198" spans="1:15" s="9" customFormat="1" ht="12.75">
      <c r="A198" s="17">
        <v>3</v>
      </c>
      <c r="B198" s="73" t="s">
        <v>142</v>
      </c>
      <c r="C198" s="50">
        <v>81</v>
      </c>
      <c r="D198" s="57">
        <v>81</v>
      </c>
      <c r="E198" s="58">
        <v>3</v>
      </c>
      <c r="F198" s="58">
        <v>1958</v>
      </c>
      <c r="G198" s="37">
        <v>60</v>
      </c>
      <c r="H198" s="37">
        <v>16.87</v>
      </c>
      <c r="I198" s="87">
        <v>1</v>
      </c>
      <c r="J198" s="49" t="s">
        <v>53</v>
      </c>
      <c r="K198" s="51">
        <f t="shared" si="25"/>
        <v>1366.47</v>
      </c>
      <c r="L198" s="12"/>
    </row>
    <row r="199" spans="1:15" s="9" customFormat="1" ht="12.75">
      <c r="A199" s="17">
        <v>4</v>
      </c>
      <c r="B199" s="77" t="s">
        <v>143</v>
      </c>
      <c r="C199" s="49">
        <v>726.8</v>
      </c>
      <c r="D199" s="49">
        <v>726.8</v>
      </c>
      <c r="E199" s="58">
        <v>16</v>
      </c>
      <c r="F199" s="58">
        <v>1975</v>
      </c>
      <c r="G199" s="37">
        <v>54</v>
      </c>
      <c r="H199" s="37">
        <v>16.87</v>
      </c>
      <c r="I199" s="87">
        <v>1</v>
      </c>
      <c r="J199" s="49" t="s">
        <v>52</v>
      </c>
      <c r="K199" s="51">
        <f t="shared" si="25"/>
        <v>12261.116</v>
      </c>
      <c r="L199" s="12"/>
    </row>
    <row r="200" spans="1:15" s="9" customFormat="1" ht="12.75">
      <c r="A200" s="17">
        <v>5</v>
      </c>
      <c r="B200" s="77" t="s">
        <v>144</v>
      </c>
      <c r="C200" s="49">
        <v>2838.6</v>
      </c>
      <c r="D200" s="49">
        <v>2838.6</v>
      </c>
      <c r="E200" s="58">
        <v>50</v>
      </c>
      <c r="F200" s="58">
        <v>1987</v>
      </c>
      <c r="G200" s="37">
        <v>20</v>
      </c>
      <c r="H200" s="37">
        <v>16.87</v>
      </c>
      <c r="I200" s="87">
        <v>1</v>
      </c>
      <c r="J200" s="49" t="s">
        <v>52</v>
      </c>
      <c r="K200" s="51">
        <f t="shared" si="25"/>
        <v>47887.182000000001</v>
      </c>
      <c r="L200" s="12"/>
    </row>
    <row r="201" spans="1:15" s="9" customFormat="1" ht="12.75">
      <c r="A201" s="31"/>
      <c r="B201" s="18" t="s">
        <v>13</v>
      </c>
      <c r="C201" s="19">
        <f>SUM(C196:C200)</f>
        <v>5272.2</v>
      </c>
      <c r="D201" s="19">
        <f>SUM(D196:D200)</f>
        <v>5272.2</v>
      </c>
      <c r="E201" s="19">
        <f>SUM(E196:E200)</f>
        <v>100</v>
      </c>
      <c r="F201" s="36"/>
      <c r="G201" s="36"/>
      <c r="H201" s="36"/>
      <c r="I201" s="35"/>
      <c r="J201" s="36"/>
      <c r="K201" s="21">
        <v>88942.02</v>
      </c>
      <c r="L201" s="12"/>
    </row>
    <row r="202" spans="1:15" s="9" customFormat="1" ht="17.25" customHeight="1" thickBot="1">
      <c r="A202" s="109" t="s">
        <v>221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1"/>
      <c r="L202" s="12"/>
    </row>
    <row r="203" spans="1:15" s="9" customFormat="1" ht="12.75">
      <c r="A203" s="112" t="s">
        <v>0</v>
      </c>
      <c r="B203" s="115" t="s">
        <v>1</v>
      </c>
      <c r="C203" s="118" t="s">
        <v>2</v>
      </c>
      <c r="D203" s="119"/>
      <c r="E203" s="115" t="s">
        <v>3</v>
      </c>
      <c r="F203" s="115" t="s">
        <v>4</v>
      </c>
      <c r="G203" s="120" t="s">
        <v>5</v>
      </c>
      <c r="H203" s="120" t="s">
        <v>6</v>
      </c>
      <c r="I203" s="120" t="s">
        <v>7</v>
      </c>
      <c r="J203" s="123" t="s">
        <v>8</v>
      </c>
      <c r="K203" s="126" t="s">
        <v>9</v>
      </c>
      <c r="L203" s="12"/>
    </row>
    <row r="204" spans="1:15" s="9" customFormat="1" ht="12.75">
      <c r="A204" s="113"/>
      <c r="B204" s="116"/>
      <c r="C204" s="129" t="s">
        <v>10</v>
      </c>
      <c r="D204" s="129" t="s">
        <v>11</v>
      </c>
      <c r="E204" s="116"/>
      <c r="F204" s="116"/>
      <c r="G204" s="121"/>
      <c r="H204" s="121"/>
      <c r="I204" s="121"/>
      <c r="J204" s="124"/>
      <c r="K204" s="127"/>
      <c r="L204" s="12"/>
    </row>
    <row r="205" spans="1:15" s="9" customFormat="1" ht="24.75" customHeight="1">
      <c r="A205" s="114"/>
      <c r="B205" s="117"/>
      <c r="C205" s="117"/>
      <c r="D205" s="117"/>
      <c r="E205" s="117"/>
      <c r="F205" s="117"/>
      <c r="G205" s="122"/>
      <c r="H205" s="122"/>
      <c r="I205" s="122"/>
      <c r="J205" s="125"/>
      <c r="K205" s="128"/>
      <c r="L205" s="12"/>
    </row>
    <row r="206" spans="1:15" s="9" customFormat="1" ht="12.75">
      <c r="A206" s="32">
        <v>1</v>
      </c>
      <c r="B206" s="73" t="s">
        <v>145</v>
      </c>
      <c r="C206" s="49">
        <v>99.3</v>
      </c>
      <c r="D206" s="70">
        <v>99.3</v>
      </c>
      <c r="E206" s="58">
        <v>4</v>
      </c>
      <c r="F206" s="58">
        <v>1944</v>
      </c>
      <c r="G206" s="70">
        <v>69</v>
      </c>
      <c r="H206" s="100">
        <v>16.510000000000002</v>
      </c>
      <c r="I206" s="58">
        <v>4</v>
      </c>
      <c r="J206" s="49" t="s">
        <v>12</v>
      </c>
      <c r="K206" s="51">
        <f t="shared" ref="K206:K237" si="26">D206*H206</f>
        <v>1639.4430000000002</v>
      </c>
      <c r="L206" s="12"/>
      <c r="O206" s="80"/>
    </row>
    <row r="207" spans="1:15" s="9" customFormat="1" ht="12.75">
      <c r="A207" s="32">
        <v>2</v>
      </c>
      <c r="B207" s="73" t="s">
        <v>146</v>
      </c>
      <c r="C207" s="49">
        <v>119</v>
      </c>
      <c r="D207" s="70">
        <v>119</v>
      </c>
      <c r="E207" s="58">
        <v>4</v>
      </c>
      <c r="F207" s="58">
        <v>1963</v>
      </c>
      <c r="G207" s="70">
        <v>50</v>
      </c>
      <c r="H207" s="100">
        <v>16.510000000000002</v>
      </c>
      <c r="I207" s="58">
        <v>4</v>
      </c>
      <c r="J207" s="49" t="s">
        <v>12</v>
      </c>
      <c r="K207" s="51">
        <f t="shared" si="26"/>
        <v>1964.6900000000003</v>
      </c>
      <c r="L207" s="12"/>
      <c r="O207" s="80"/>
    </row>
    <row r="208" spans="1:15" s="9" customFormat="1" ht="12.75">
      <c r="A208" s="32">
        <v>3</v>
      </c>
      <c r="B208" s="73" t="s">
        <v>147</v>
      </c>
      <c r="C208" s="49">
        <v>101.7</v>
      </c>
      <c r="D208" s="70">
        <v>101.7</v>
      </c>
      <c r="E208" s="58">
        <v>2</v>
      </c>
      <c r="F208" s="58">
        <v>1983</v>
      </c>
      <c r="G208" s="70">
        <v>28</v>
      </c>
      <c r="H208" s="100">
        <v>16.510000000000002</v>
      </c>
      <c r="I208" s="58">
        <v>4</v>
      </c>
      <c r="J208" s="49" t="s">
        <v>12</v>
      </c>
      <c r="K208" s="51">
        <f t="shared" si="26"/>
        <v>1679.0670000000002</v>
      </c>
      <c r="L208" s="12"/>
      <c r="O208" s="80"/>
    </row>
    <row r="209" spans="1:15" s="9" customFormat="1" ht="12.75">
      <c r="A209" s="32">
        <v>4</v>
      </c>
      <c r="B209" s="73" t="s">
        <v>148</v>
      </c>
      <c r="C209" s="49">
        <v>101.2</v>
      </c>
      <c r="D209" s="70">
        <v>101.2</v>
      </c>
      <c r="E209" s="58">
        <v>2</v>
      </c>
      <c r="F209" s="58">
        <v>1959</v>
      </c>
      <c r="G209" s="70">
        <v>60</v>
      </c>
      <c r="H209" s="100">
        <v>16.510000000000002</v>
      </c>
      <c r="I209" s="58">
        <v>4</v>
      </c>
      <c r="J209" s="49" t="s">
        <v>12</v>
      </c>
      <c r="K209" s="51">
        <f t="shared" si="26"/>
        <v>1670.8120000000001</v>
      </c>
      <c r="L209" s="12"/>
      <c r="O209" s="80"/>
    </row>
    <row r="210" spans="1:15" s="9" customFormat="1" ht="12.75">
      <c r="A210" s="32">
        <v>5</v>
      </c>
      <c r="B210" s="73" t="s">
        <v>149</v>
      </c>
      <c r="C210" s="49">
        <v>62.9</v>
      </c>
      <c r="D210" s="70">
        <v>62.9</v>
      </c>
      <c r="E210" s="58">
        <v>2</v>
      </c>
      <c r="F210" s="58">
        <v>1976</v>
      </c>
      <c r="G210" s="70">
        <v>54</v>
      </c>
      <c r="H210" s="100">
        <v>16.510000000000002</v>
      </c>
      <c r="I210" s="58">
        <v>4</v>
      </c>
      <c r="J210" s="49" t="s">
        <v>12</v>
      </c>
      <c r="K210" s="51">
        <f t="shared" si="26"/>
        <v>1038.479</v>
      </c>
      <c r="L210" s="12"/>
      <c r="O210" s="80"/>
    </row>
    <row r="211" spans="1:15" s="9" customFormat="1" ht="12.75">
      <c r="A211" s="32">
        <v>6</v>
      </c>
      <c r="B211" s="78" t="s">
        <v>150</v>
      </c>
      <c r="C211" s="49">
        <v>150.30000000000001</v>
      </c>
      <c r="D211" s="70">
        <v>150.30000000000001</v>
      </c>
      <c r="E211" s="58">
        <v>6</v>
      </c>
      <c r="F211" s="58">
        <v>1966</v>
      </c>
      <c r="G211" s="70">
        <v>60</v>
      </c>
      <c r="H211" s="100">
        <v>16.510000000000002</v>
      </c>
      <c r="I211" s="58">
        <v>4</v>
      </c>
      <c r="J211" s="49" t="s">
        <v>47</v>
      </c>
      <c r="K211" s="51">
        <f t="shared" si="26"/>
        <v>2481.4530000000004</v>
      </c>
      <c r="L211" s="12"/>
      <c r="O211" s="80"/>
    </row>
    <row r="212" spans="1:15" s="9" customFormat="1" ht="12.75">
      <c r="A212" s="32">
        <v>7</v>
      </c>
      <c r="B212" s="73" t="s">
        <v>151</v>
      </c>
      <c r="C212" s="49">
        <v>187.1</v>
      </c>
      <c r="D212" s="70">
        <v>187.1</v>
      </c>
      <c r="E212" s="58">
        <v>4</v>
      </c>
      <c r="F212" s="58">
        <v>1973</v>
      </c>
      <c r="G212" s="70">
        <v>54</v>
      </c>
      <c r="H212" s="100">
        <v>16.510000000000002</v>
      </c>
      <c r="I212" s="58">
        <v>4</v>
      </c>
      <c r="J212" s="49" t="s">
        <v>12</v>
      </c>
      <c r="K212" s="51">
        <f t="shared" si="26"/>
        <v>3089.0210000000002</v>
      </c>
      <c r="L212" s="12"/>
      <c r="O212" s="80"/>
    </row>
    <row r="213" spans="1:15" s="9" customFormat="1" ht="12.75">
      <c r="A213" s="32">
        <v>8</v>
      </c>
      <c r="B213" s="73" t="s">
        <v>152</v>
      </c>
      <c r="C213" s="49">
        <v>152.30000000000001</v>
      </c>
      <c r="D213" s="70">
        <v>152.30000000000001</v>
      </c>
      <c r="E213" s="58">
        <v>6</v>
      </c>
      <c r="F213" s="58">
        <v>1958</v>
      </c>
      <c r="G213" s="70">
        <v>60</v>
      </c>
      <c r="H213" s="100">
        <v>16.510000000000002</v>
      </c>
      <c r="I213" s="58">
        <v>4</v>
      </c>
      <c r="J213" s="49" t="s">
        <v>12</v>
      </c>
      <c r="K213" s="51">
        <f t="shared" si="26"/>
        <v>2514.4730000000004</v>
      </c>
      <c r="L213" s="12"/>
      <c r="O213" s="80"/>
    </row>
    <row r="214" spans="1:15" s="9" customFormat="1" ht="12.75">
      <c r="A214" s="32">
        <v>9</v>
      </c>
      <c r="B214" s="73" t="s">
        <v>153</v>
      </c>
      <c r="C214" s="49">
        <v>101.5</v>
      </c>
      <c r="D214" s="70">
        <v>101.5</v>
      </c>
      <c r="E214" s="58">
        <v>3</v>
      </c>
      <c r="F214" s="58">
        <v>1973</v>
      </c>
      <c r="G214" s="70">
        <v>35</v>
      </c>
      <c r="H214" s="100">
        <v>16.510000000000002</v>
      </c>
      <c r="I214" s="58">
        <v>4</v>
      </c>
      <c r="J214" s="49" t="s">
        <v>12</v>
      </c>
      <c r="K214" s="51">
        <f t="shared" si="26"/>
        <v>1675.7650000000001</v>
      </c>
      <c r="L214" s="12"/>
      <c r="O214" s="80"/>
    </row>
    <row r="215" spans="1:15" s="9" customFormat="1" ht="12.75">
      <c r="A215" s="32">
        <v>10</v>
      </c>
      <c r="B215" s="73" t="s">
        <v>154</v>
      </c>
      <c r="C215" s="49">
        <v>117.6</v>
      </c>
      <c r="D215" s="49">
        <v>117.6</v>
      </c>
      <c r="E215" s="58">
        <v>4</v>
      </c>
      <c r="F215" s="58">
        <v>1965</v>
      </c>
      <c r="G215" s="70">
        <v>60</v>
      </c>
      <c r="H215" s="100">
        <v>16.510000000000002</v>
      </c>
      <c r="I215" s="58">
        <v>4</v>
      </c>
      <c r="J215" s="49" t="s">
        <v>49</v>
      </c>
      <c r="K215" s="51">
        <f t="shared" si="26"/>
        <v>1941.576</v>
      </c>
      <c r="L215" s="12"/>
      <c r="O215" s="80"/>
    </row>
    <row r="216" spans="1:15" s="9" customFormat="1" ht="12.75">
      <c r="A216" s="32">
        <v>11</v>
      </c>
      <c r="B216" s="73" t="s">
        <v>155</v>
      </c>
      <c r="C216" s="49">
        <v>56.2</v>
      </c>
      <c r="D216" s="70">
        <v>56.2</v>
      </c>
      <c r="E216" s="58">
        <v>2</v>
      </c>
      <c r="F216" s="58">
        <v>1959</v>
      </c>
      <c r="G216" s="70">
        <v>60</v>
      </c>
      <c r="H216" s="100">
        <v>16.510000000000002</v>
      </c>
      <c r="I216" s="58">
        <v>4</v>
      </c>
      <c r="J216" s="49" t="s">
        <v>12</v>
      </c>
      <c r="K216" s="51">
        <f t="shared" si="26"/>
        <v>927.86200000000008</v>
      </c>
      <c r="L216" s="12"/>
      <c r="O216" s="80"/>
    </row>
    <row r="217" spans="1:15" s="9" customFormat="1" ht="12.75">
      <c r="A217" s="32">
        <v>12</v>
      </c>
      <c r="B217" s="73" t="s">
        <v>156</v>
      </c>
      <c r="C217" s="49">
        <v>64.400000000000006</v>
      </c>
      <c r="D217" s="70">
        <v>64.400000000000006</v>
      </c>
      <c r="E217" s="58">
        <v>3</v>
      </c>
      <c r="F217" s="58">
        <v>1987</v>
      </c>
      <c r="G217" s="70">
        <v>40</v>
      </c>
      <c r="H217" s="100">
        <v>16.510000000000002</v>
      </c>
      <c r="I217" s="58">
        <v>4</v>
      </c>
      <c r="J217" s="49" t="s">
        <v>12</v>
      </c>
      <c r="K217" s="51">
        <f t="shared" si="26"/>
        <v>1063.2440000000001</v>
      </c>
      <c r="L217" s="12"/>
      <c r="O217" s="80"/>
    </row>
    <row r="218" spans="1:15" s="9" customFormat="1" ht="12.75">
      <c r="A218" s="32">
        <v>13</v>
      </c>
      <c r="B218" s="73" t="s">
        <v>157</v>
      </c>
      <c r="C218" s="49">
        <v>119.5</v>
      </c>
      <c r="D218" s="49">
        <v>119.5</v>
      </c>
      <c r="E218" s="58">
        <v>3</v>
      </c>
      <c r="F218" s="58">
        <v>1989</v>
      </c>
      <c r="G218" s="70">
        <v>40</v>
      </c>
      <c r="H218" s="100">
        <v>16.510000000000002</v>
      </c>
      <c r="I218" s="58">
        <v>4</v>
      </c>
      <c r="J218" s="49" t="s">
        <v>12</v>
      </c>
      <c r="K218" s="51">
        <f t="shared" si="26"/>
        <v>1972.9450000000002</v>
      </c>
      <c r="L218" s="12"/>
      <c r="O218" s="80"/>
    </row>
    <row r="219" spans="1:15" s="9" customFormat="1" ht="12.75">
      <c r="A219" s="32">
        <v>14</v>
      </c>
      <c r="B219" s="73" t="s">
        <v>158</v>
      </c>
      <c r="C219" s="49">
        <v>73.900000000000006</v>
      </c>
      <c r="D219" s="70">
        <v>73.900000000000006</v>
      </c>
      <c r="E219" s="58">
        <v>2</v>
      </c>
      <c r="F219" s="58">
        <v>1965</v>
      </c>
      <c r="G219" s="70">
        <v>40</v>
      </c>
      <c r="H219" s="100">
        <v>16.510000000000002</v>
      </c>
      <c r="I219" s="58">
        <v>4</v>
      </c>
      <c r="J219" s="49" t="s">
        <v>47</v>
      </c>
      <c r="K219" s="51">
        <f t="shared" si="26"/>
        <v>1220.0890000000002</v>
      </c>
      <c r="L219" s="12"/>
      <c r="O219" s="80"/>
    </row>
    <row r="220" spans="1:15" s="9" customFormat="1" ht="12.75">
      <c r="A220" s="32">
        <v>15</v>
      </c>
      <c r="B220" s="73" t="s">
        <v>159</v>
      </c>
      <c r="C220" s="49">
        <v>62.9</v>
      </c>
      <c r="D220" s="70">
        <v>62.9</v>
      </c>
      <c r="E220" s="58">
        <v>2</v>
      </c>
      <c r="F220" s="58">
        <v>1969</v>
      </c>
      <c r="G220" s="70">
        <v>60</v>
      </c>
      <c r="H220" s="100">
        <v>16.510000000000002</v>
      </c>
      <c r="I220" s="58">
        <v>4</v>
      </c>
      <c r="J220" s="49" t="s">
        <v>12</v>
      </c>
      <c r="K220" s="51">
        <f t="shared" si="26"/>
        <v>1038.479</v>
      </c>
      <c r="L220" s="12"/>
      <c r="M220" s="12"/>
      <c r="O220" s="80"/>
    </row>
    <row r="221" spans="1:15" s="9" customFormat="1" ht="12.75">
      <c r="A221" s="32">
        <v>16</v>
      </c>
      <c r="B221" s="73" t="s">
        <v>160</v>
      </c>
      <c r="C221" s="49">
        <v>62.9</v>
      </c>
      <c r="D221" s="70">
        <v>62.9</v>
      </c>
      <c r="E221" s="58">
        <v>2</v>
      </c>
      <c r="F221" s="58">
        <v>1973</v>
      </c>
      <c r="G221" s="70">
        <v>54</v>
      </c>
      <c r="H221" s="100">
        <v>16.510000000000002</v>
      </c>
      <c r="I221" s="58">
        <v>4</v>
      </c>
      <c r="J221" s="49" t="s">
        <v>41</v>
      </c>
      <c r="K221" s="51">
        <f t="shared" si="26"/>
        <v>1038.479</v>
      </c>
      <c r="L221" s="12"/>
      <c r="O221" s="80"/>
    </row>
    <row r="222" spans="1:15" s="9" customFormat="1" ht="12.75">
      <c r="A222" s="32">
        <v>17</v>
      </c>
      <c r="B222" s="73" t="s">
        <v>161</v>
      </c>
      <c r="C222" s="49">
        <v>77.599999999999994</v>
      </c>
      <c r="D222" s="70">
        <v>77.599999999999994</v>
      </c>
      <c r="E222" s="58">
        <v>2</v>
      </c>
      <c r="F222" s="58">
        <v>1982</v>
      </c>
      <c r="G222" s="70">
        <v>30</v>
      </c>
      <c r="H222" s="100">
        <v>16.510000000000002</v>
      </c>
      <c r="I222" s="58">
        <v>4</v>
      </c>
      <c r="J222" s="49" t="s">
        <v>43</v>
      </c>
      <c r="K222" s="51">
        <f t="shared" si="26"/>
        <v>1281.1759999999999</v>
      </c>
      <c r="L222" s="12"/>
      <c r="O222" s="80"/>
    </row>
    <row r="223" spans="1:15" s="9" customFormat="1" ht="12.75">
      <c r="A223" s="32">
        <v>18</v>
      </c>
      <c r="B223" s="73" t="s">
        <v>162</v>
      </c>
      <c r="C223" s="49">
        <v>78.599999999999994</v>
      </c>
      <c r="D223" s="70">
        <v>78.599999999999994</v>
      </c>
      <c r="E223" s="58">
        <v>2</v>
      </c>
      <c r="F223" s="58">
        <v>1972</v>
      </c>
      <c r="G223" s="70">
        <v>40</v>
      </c>
      <c r="H223" s="100">
        <v>16.510000000000002</v>
      </c>
      <c r="I223" s="58">
        <v>4</v>
      </c>
      <c r="J223" s="49" t="s">
        <v>47</v>
      </c>
      <c r="K223" s="51">
        <f t="shared" si="26"/>
        <v>1297.6859999999999</v>
      </c>
      <c r="L223" s="12"/>
      <c r="O223" s="80"/>
    </row>
    <row r="224" spans="1:15" s="9" customFormat="1" ht="12.75">
      <c r="A224" s="32">
        <v>19</v>
      </c>
      <c r="B224" s="73" t="s">
        <v>163</v>
      </c>
      <c r="C224" s="49">
        <v>87.5</v>
      </c>
      <c r="D224" s="70">
        <v>87.5</v>
      </c>
      <c r="E224" s="58">
        <v>3</v>
      </c>
      <c r="F224" s="58">
        <v>1973</v>
      </c>
      <c r="G224" s="70">
        <v>40</v>
      </c>
      <c r="H224" s="100">
        <v>16.510000000000002</v>
      </c>
      <c r="I224" s="58">
        <v>4</v>
      </c>
      <c r="J224" s="49" t="s">
        <v>54</v>
      </c>
      <c r="K224" s="51">
        <f t="shared" si="26"/>
        <v>1444.6250000000002</v>
      </c>
      <c r="L224" s="12"/>
      <c r="O224" s="80"/>
    </row>
    <row r="225" spans="1:15" s="9" customFormat="1" ht="12.75">
      <c r="A225" s="32">
        <v>20</v>
      </c>
      <c r="B225" s="73" t="s">
        <v>164</v>
      </c>
      <c r="C225" s="49">
        <v>79.400000000000006</v>
      </c>
      <c r="D225" s="70">
        <v>79.400000000000006</v>
      </c>
      <c r="E225" s="58">
        <v>2</v>
      </c>
      <c r="F225" s="58">
        <v>1978</v>
      </c>
      <c r="G225" s="70">
        <v>40</v>
      </c>
      <c r="H225" s="100">
        <v>16.510000000000002</v>
      </c>
      <c r="I225" s="58">
        <v>4</v>
      </c>
      <c r="J225" s="49" t="s">
        <v>47</v>
      </c>
      <c r="K225" s="51">
        <f t="shared" si="26"/>
        <v>1310.8940000000002</v>
      </c>
      <c r="L225" s="12"/>
      <c r="M225" s="12"/>
      <c r="O225" s="80"/>
    </row>
    <row r="226" spans="1:15" s="9" customFormat="1" ht="12.75">
      <c r="A226" s="32">
        <v>21</v>
      </c>
      <c r="B226" s="73" t="s">
        <v>165</v>
      </c>
      <c r="C226" s="49">
        <v>79.3</v>
      </c>
      <c r="D226" s="70">
        <v>79.3</v>
      </c>
      <c r="E226" s="58">
        <v>2</v>
      </c>
      <c r="F226" s="58">
        <v>1973</v>
      </c>
      <c r="G226" s="70">
        <v>40</v>
      </c>
      <c r="H226" s="100">
        <v>16.510000000000002</v>
      </c>
      <c r="I226" s="58">
        <v>4</v>
      </c>
      <c r="J226" s="49" t="s">
        <v>43</v>
      </c>
      <c r="K226" s="51">
        <f t="shared" si="26"/>
        <v>1309.2430000000002</v>
      </c>
      <c r="L226" s="12"/>
      <c r="O226" s="80"/>
    </row>
    <row r="227" spans="1:15" s="9" customFormat="1" ht="12.75">
      <c r="A227" s="32">
        <v>22</v>
      </c>
      <c r="B227" s="73" t="s">
        <v>166</v>
      </c>
      <c r="C227" s="49">
        <v>60.8</v>
      </c>
      <c r="D227" s="70">
        <v>60.8</v>
      </c>
      <c r="E227" s="58">
        <v>2</v>
      </c>
      <c r="F227" s="58">
        <v>1972</v>
      </c>
      <c r="G227" s="70">
        <v>40</v>
      </c>
      <c r="H227" s="100">
        <v>16.510000000000002</v>
      </c>
      <c r="I227" s="58">
        <v>4</v>
      </c>
      <c r="J227" s="49" t="s">
        <v>43</v>
      </c>
      <c r="K227" s="51">
        <f t="shared" si="26"/>
        <v>1003.808</v>
      </c>
      <c r="L227" s="12"/>
      <c r="O227" s="80"/>
    </row>
    <row r="228" spans="1:15" s="9" customFormat="1" ht="12.75">
      <c r="A228" s="32">
        <v>23</v>
      </c>
      <c r="B228" s="73" t="s">
        <v>167</v>
      </c>
      <c r="C228" s="49">
        <v>109.5</v>
      </c>
      <c r="D228" s="70">
        <v>109.5</v>
      </c>
      <c r="E228" s="58">
        <v>2</v>
      </c>
      <c r="F228" s="58">
        <v>1988</v>
      </c>
      <c r="G228" s="70">
        <v>19</v>
      </c>
      <c r="H228" s="100">
        <v>16.510000000000002</v>
      </c>
      <c r="I228" s="58">
        <v>4</v>
      </c>
      <c r="J228" s="49" t="s">
        <v>43</v>
      </c>
      <c r="K228" s="51">
        <f t="shared" si="26"/>
        <v>1807.8450000000003</v>
      </c>
      <c r="L228" s="12"/>
      <c r="O228" s="80"/>
    </row>
    <row r="229" spans="1:15" s="9" customFormat="1" ht="12.75">
      <c r="A229" s="32">
        <v>24</v>
      </c>
      <c r="B229" s="77" t="s">
        <v>168</v>
      </c>
      <c r="C229" s="49">
        <v>77.7</v>
      </c>
      <c r="D229" s="70">
        <v>77.7</v>
      </c>
      <c r="E229" s="58">
        <v>2</v>
      </c>
      <c r="F229" s="58">
        <v>1968</v>
      </c>
      <c r="G229" s="70">
        <v>46</v>
      </c>
      <c r="H229" s="100">
        <v>16.510000000000002</v>
      </c>
      <c r="I229" s="58">
        <v>4</v>
      </c>
      <c r="J229" s="49" t="s">
        <v>47</v>
      </c>
      <c r="K229" s="51">
        <f t="shared" si="26"/>
        <v>1282.8270000000002</v>
      </c>
      <c r="L229" s="12"/>
      <c r="O229" s="80"/>
    </row>
    <row r="230" spans="1:15" s="9" customFormat="1" ht="12.75">
      <c r="A230" s="32">
        <v>25</v>
      </c>
      <c r="B230" s="73" t="s">
        <v>169</v>
      </c>
      <c r="C230" s="49">
        <v>143.80000000000001</v>
      </c>
      <c r="D230" s="70">
        <v>143.80000000000001</v>
      </c>
      <c r="E230" s="58">
        <v>4</v>
      </c>
      <c r="F230" s="58">
        <v>1965</v>
      </c>
      <c r="G230" s="70">
        <v>62</v>
      </c>
      <c r="H230" s="100">
        <v>16.510000000000002</v>
      </c>
      <c r="I230" s="58">
        <v>4</v>
      </c>
      <c r="J230" s="49" t="s">
        <v>12</v>
      </c>
      <c r="K230" s="51">
        <f t="shared" si="26"/>
        <v>2374.1380000000004</v>
      </c>
      <c r="L230" s="12"/>
      <c r="O230" s="80"/>
    </row>
    <row r="231" spans="1:15" s="9" customFormat="1" ht="12.75">
      <c r="A231" s="32">
        <v>26</v>
      </c>
      <c r="B231" s="73" t="s">
        <v>170</v>
      </c>
      <c r="C231" s="49">
        <v>190.1</v>
      </c>
      <c r="D231" s="70">
        <v>190.1</v>
      </c>
      <c r="E231" s="58">
        <v>6</v>
      </c>
      <c r="F231" s="58">
        <v>1965</v>
      </c>
      <c r="G231" s="70">
        <v>62</v>
      </c>
      <c r="H231" s="100">
        <v>16.510000000000002</v>
      </c>
      <c r="I231" s="58">
        <v>4</v>
      </c>
      <c r="J231" s="49" t="s">
        <v>12</v>
      </c>
      <c r="K231" s="51">
        <f t="shared" si="26"/>
        <v>3138.5510000000004</v>
      </c>
      <c r="L231" s="12"/>
      <c r="O231" s="80"/>
    </row>
    <row r="232" spans="1:15" s="9" customFormat="1" ht="12.75">
      <c r="A232" s="32">
        <v>27</v>
      </c>
      <c r="B232" s="73" t="s">
        <v>171</v>
      </c>
      <c r="C232" s="49">
        <v>92.7</v>
      </c>
      <c r="D232" s="70">
        <v>92.7</v>
      </c>
      <c r="E232" s="58">
        <v>3</v>
      </c>
      <c r="F232" s="58">
        <v>1971</v>
      </c>
      <c r="G232" s="70">
        <v>41</v>
      </c>
      <c r="H232" s="100">
        <v>16.510000000000002</v>
      </c>
      <c r="I232" s="58">
        <v>4</v>
      </c>
      <c r="J232" s="49" t="s">
        <v>12</v>
      </c>
      <c r="K232" s="51">
        <f t="shared" si="26"/>
        <v>1530.4770000000001</v>
      </c>
      <c r="L232" s="12"/>
      <c r="O232" s="80"/>
    </row>
    <row r="233" spans="1:15" s="9" customFormat="1" ht="12.75">
      <c r="A233" s="32">
        <v>28</v>
      </c>
      <c r="B233" s="73" t="s">
        <v>172</v>
      </c>
      <c r="C233" s="49">
        <v>72.5</v>
      </c>
      <c r="D233" s="70">
        <v>72.5</v>
      </c>
      <c r="E233" s="58">
        <v>2</v>
      </c>
      <c r="F233" s="58">
        <v>1983</v>
      </c>
      <c r="G233" s="70">
        <v>30</v>
      </c>
      <c r="H233" s="100">
        <v>16.510000000000002</v>
      </c>
      <c r="I233" s="58">
        <v>4</v>
      </c>
      <c r="J233" s="49" t="s">
        <v>12</v>
      </c>
      <c r="K233" s="51">
        <f t="shared" si="26"/>
        <v>1196.9750000000001</v>
      </c>
      <c r="L233" s="12"/>
      <c r="O233" s="80"/>
    </row>
    <row r="234" spans="1:15" s="9" customFormat="1" ht="12.75">
      <c r="A234" s="32">
        <v>29</v>
      </c>
      <c r="B234" s="73" t="s">
        <v>174</v>
      </c>
      <c r="C234" s="49">
        <v>105.1</v>
      </c>
      <c r="D234" s="70">
        <v>105.1</v>
      </c>
      <c r="E234" s="58">
        <v>2</v>
      </c>
      <c r="F234" s="58">
        <v>1983</v>
      </c>
      <c r="G234" s="70">
        <v>30</v>
      </c>
      <c r="H234" s="100">
        <v>16.510000000000002</v>
      </c>
      <c r="I234" s="58">
        <v>4</v>
      </c>
      <c r="J234" s="49" t="s">
        <v>12</v>
      </c>
      <c r="K234" s="51">
        <f t="shared" si="26"/>
        <v>1735.201</v>
      </c>
      <c r="L234" s="12"/>
      <c r="O234" s="80"/>
    </row>
    <row r="235" spans="1:15" s="9" customFormat="1" ht="12.75">
      <c r="A235" s="32">
        <v>30</v>
      </c>
      <c r="B235" s="73" t="s">
        <v>173</v>
      </c>
      <c r="C235" s="49">
        <v>141.30000000000001</v>
      </c>
      <c r="D235" s="70">
        <v>141.30000000000001</v>
      </c>
      <c r="E235" s="58">
        <v>4</v>
      </c>
      <c r="F235" s="58">
        <v>1941</v>
      </c>
      <c r="G235" s="70">
        <v>73</v>
      </c>
      <c r="H235" s="100">
        <v>16.510000000000002</v>
      </c>
      <c r="I235" s="58">
        <v>4</v>
      </c>
      <c r="J235" s="49" t="s">
        <v>12</v>
      </c>
      <c r="K235" s="51">
        <f t="shared" si="26"/>
        <v>2332.8630000000003</v>
      </c>
      <c r="L235" s="12"/>
      <c r="O235" s="80"/>
    </row>
    <row r="236" spans="1:15" s="9" customFormat="1" ht="12.75">
      <c r="A236" s="32">
        <v>31</v>
      </c>
      <c r="B236" s="73" t="s">
        <v>175</v>
      </c>
      <c r="C236" s="49">
        <v>126</v>
      </c>
      <c r="D236" s="70">
        <v>126</v>
      </c>
      <c r="E236" s="58">
        <v>4</v>
      </c>
      <c r="F236" s="58">
        <v>1976</v>
      </c>
      <c r="G236" s="70">
        <v>40</v>
      </c>
      <c r="H236" s="100">
        <v>16.510000000000002</v>
      </c>
      <c r="I236" s="58">
        <v>4</v>
      </c>
      <c r="J236" s="49" t="s">
        <v>12</v>
      </c>
      <c r="K236" s="51">
        <f t="shared" si="26"/>
        <v>2080.2600000000002</v>
      </c>
      <c r="L236" s="12"/>
      <c r="O236" s="80"/>
    </row>
    <row r="237" spans="1:15" s="9" customFormat="1" ht="12.75">
      <c r="A237" s="32">
        <v>32</v>
      </c>
      <c r="B237" s="79" t="s">
        <v>176</v>
      </c>
      <c r="C237" s="49">
        <v>84.9</v>
      </c>
      <c r="D237" s="70">
        <v>84.9</v>
      </c>
      <c r="E237" s="58">
        <v>2</v>
      </c>
      <c r="F237" s="58">
        <v>1973</v>
      </c>
      <c r="G237" s="70">
        <v>40</v>
      </c>
      <c r="H237" s="100">
        <v>16.510000000000002</v>
      </c>
      <c r="I237" s="58">
        <v>4</v>
      </c>
      <c r="J237" s="49" t="s">
        <v>12</v>
      </c>
      <c r="K237" s="51">
        <f t="shared" si="26"/>
        <v>1401.6990000000003</v>
      </c>
      <c r="L237" s="12"/>
      <c r="O237" s="80"/>
    </row>
    <row r="238" spans="1:15" s="9" customFormat="1" ht="12.75">
      <c r="A238" s="32"/>
      <c r="B238" s="18" t="s">
        <v>13</v>
      </c>
      <c r="C238" s="62">
        <f>SUM(C206:C237)</f>
        <v>3239.5</v>
      </c>
      <c r="D238" s="19">
        <f>SUM(D206:D237)</f>
        <v>3239.5</v>
      </c>
      <c r="E238" s="19">
        <f>SUM(E206:E237)</f>
        <v>95</v>
      </c>
      <c r="F238" s="36"/>
      <c r="G238" s="36"/>
      <c r="H238" s="36"/>
      <c r="I238" s="35"/>
      <c r="J238" s="36"/>
      <c r="K238" s="21">
        <v>53484.160000000003</v>
      </c>
      <c r="L238" s="12"/>
    </row>
    <row r="239" spans="1:15" ht="15">
      <c r="A239" s="2"/>
      <c r="B239" s="41"/>
      <c r="C239" s="42"/>
      <c r="D239" s="38"/>
      <c r="E239" s="38"/>
      <c r="F239" s="7"/>
      <c r="G239" s="7"/>
      <c r="H239" s="2"/>
      <c r="I239" s="2"/>
      <c r="J239" s="2"/>
      <c r="K239" s="2"/>
    </row>
    <row r="240" spans="1:15" ht="12.75">
      <c r="A240" s="1" t="s">
        <v>15</v>
      </c>
      <c r="D240" s="1" t="s">
        <v>16</v>
      </c>
    </row>
    <row r="241" spans="1:12" ht="12.75">
      <c r="C241" s="1" t="s">
        <v>17</v>
      </c>
      <c r="D241" s="1" t="s">
        <v>18</v>
      </c>
    </row>
    <row r="242" spans="1:12" ht="12.75">
      <c r="C242" s="1" t="s">
        <v>17</v>
      </c>
      <c r="D242" s="1" t="s">
        <v>19</v>
      </c>
    </row>
    <row r="243" spans="1:12" ht="12.75">
      <c r="C243" s="1" t="s">
        <v>17</v>
      </c>
      <c r="D243" s="1" t="s">
        <v>20</v>
      </c>
    </row>
    <row r="245" spans="1:12" ht="15">
      <c r="A245" s="65" t="s">
        <v>92</v>
      </c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1:12" ht="15">
      <c r="A246" s="66" t="s">
        <v>24</v>
      </c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1:12" ht="15">
      <c r="A247" s="66" t="s">
        <v>25</v>
      </c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1:12" ht="15">
      <c r="A248" s="66" t="s">
        <v>26</v>
      </c>
      <c r="B248" s="67"/>
      <c r="C248" s="66"/>
      <c r="D248" s="66"/>
      <c r="E248" s="66"/>
      <c r="F248" s="66"/>
      <c r="G248" s="66"/>
      <c r="H248" s="66"/>
      <c r="I248" s="66"/>
      <c r="J248" s="66"/>
    </row>
    <row r="249" spans="1:12" ht="14.25" customHeight="1">
      <c r="A249" s="64" t="s">
        <v>90</v>
      </c>
      <c r="B249" s="66"/>
      <c r="C249" s="68"/>
      <c r="D249" s="68"/>
      <c r="E249" s="68"/>
      <c r="F249" s="68"/>
      <c r="G249" s="68"/>
      <c r="H249" s="68"/>
      <c r="I249" s="68"/>
      <c r="J249" s="68"/>
      <c r="K249" s="60"/>
      <c r="L249" s="60"/>
    </row>
    <row r="250" spans="1:12" ht="14.25" customHeight="1">
      <c r="A250" s="64" t="s">
        <v>91</v>
      </c>
      <c r="B250" s="66"/>
      <c r="C250" s="68"/>
      <c r="D250" s="68"/>
      <c r="E250" s="68"/>
      <c r="F250" s="68"/>
      <c r="G250" s="68"/>
      <c r="H250" s="68"/>
      <c r="I250" s="68"/>
      <c r="J250" s="68"/>
      <c r="K250" s="60"/>
      <c r="L250" s="60"/>
    </row>
    <row r="251" spans="1:12" ht="15">
      <c r="A251" s="66" t="s">
        <v>27</v>
      </c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1:12" ht="15">
      <c r="A252" s="66" t="s">
        <v>89</v>
      </c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2" ht="15">
      <c r="A253" s="66" t="s">
        <v>28</v>
      </c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1:12" ht="15">
      <c r="A254" s="68" t="s">
        <v>29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0"/>
    </row>
    <row r="255" spans="1:12" ht="15" customHeight="1">
      <c r="A255" s="68" t="s">
        <v>30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0"/>
    </row>
    <row r="256" spans="1:12" ht="15">
      <c r="A256" s="68" t="s">
        <v>31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0"/>
    </row>
    <row r="257" spans="1:19" ht="15">
      <c r="A257" s="68" t="s">
        <v>230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0"/>
    </row>
    <row r="258" spans="1:19" ht="15">
      <c r="A258" s="68" t="s">
        <v>228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0"/>
    </row>
    <row r="259" spans="1:19" ht="15">
      <c r="A259" s="68" t="s">
        <v>227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0"/>
    </row>
    <row r="260" spans="1:19" ht="15">
      <c r="A260" s="68" t="s">
        <v>229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0"/>
    </row>
    <row r="261" spans="1:19" ht="15">
      <c r="A261" s="68" t="s">
        <v>32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0"/>
    </row>
    <row r="262" spans="1:19" ht="15">
      <c r="A262" s="65" t="s">
        <v>21</v>
      </c>
      <c r="B262" s="69"/>
      <c r="C262" s="65"/>
      <c r="D262" s="65"/>
      <c r="E262" s="65"/>
      <c r="F262" s="65"/>
      <c r="G262" s="66"/>
      <c r="H262" s="66"/>
      <c r="I262" s="66"/>
      <c r="J262" s="66"/>
    </row>
    <row r="263" spans="1:19" ht="15">
      <c r="A263" s="6"/>
      <c r="C263" s="152" t="s">
        <v>70</v>
      </c>
      <c r="D263" s="152"/>
      <c r="E263" s="150"/>
      <c r="F263" s="151"/>
      <c r="G263" s="103"/>
      <c r="H263" s="104">
        <v>60717.07</v>
      </c>
      <c r="I263" s="103"/>
      <c r="J263" s="103"/>
    </row>
    <row r="264" spans="1:19" ht="15.95" customHeight="1">
      <c r="C264" s="152" t="s">
        <v>71</v>
      </c>
      <c r="D264" s="152"/>
      <c r="E264" s="131"/>
      <c r="F264" s="130"/>
      <c r="G264" s="60"/>
      <c r="H264" s="105">
        <v>5725.6</v>
      </c>
      <c r="I264" s="60"/>
      <c r="J264" s="60"/>
    </row>
    <row r="265" spans="1:19" ht="15.95" customHeight="1">
      <c r="C265" s="152" t="s">
        <v>72</v>
      </c>
      <c r="D265" s="152"/>
      <c r="E265" s="131"/>
      <c r="F265" s="130"/>
      <c r="G265" s="60"/>
      <c r="H265" s="106">
        <v>55098.57</v>
      </c>
      <c r="I265" s="60"/>
      <c r="J265" s="60"/>
      <c r="R265" s="81"/>
      <c r="S265" s="81"/>
    </row>
    <row r="266" spans="1:19" ht="15.95" customHeight="1">
      <c r="C266" s="152" t="s">
        <v>73</v>
      </c>
      <c r="D266" s="152"/>
      <c r="E266" s="131"/>
      <c r="F266" s="130"/>
      <c r="G266" s="60"/>
      <c r="H266" s="106">
        <v>6107.86</v>
      </c>
      <c r="I266" s="60"/>
      <c r="J266" s="60"/>
      <c r="R266" s="12"/>
    </row>
    <row r="267" spans="1:19" ht="15.95" customHeight="1">
      <c r="C267" s="152" t="s">
        <v>74</v>
      </c>
      <c r="D267" s="152"/>
      <c r="E267" s="131"/>
      <c r="F267" s="130"/>
      <c r="G267" s="60"/>
      <c r="H267" s="105">
        <v>7545.05</v>
      </c>
      <c r="I267" s="60"/>
      <c r="J267" s="60"/>
      <c r="R267" s="9"/>
    </row>
    <row r="268" spans="1:19" ht="15.95" customHeight="1">
      <c r="C268" s="152" t="s">
        <v>75</v>
      </c>
      <c r="D268" s="152"/>
      <c r="E268" s="131"/>
      <c r="F268" s="130"/>
      <c r="G268" s="60"/>
      <c r="H268" s="105">
        <v>11211.33</v>
      </c>
      <c r="I268" s="60"/>
      <c r="J268" s="60"/>
      <c r="R268" s="9"/>
    </row>
    <row r="269" spans="1:19" ht="15.95" customHeight="1">
      <c r="C269" s="152" t="s">
        <v>76</v>
      </c>
      <c r="D269" s="152"/>
      <c r="E269" s="131"/>
      <c r="F269" s="130"/>
      <c r="G269" s="60"/>
      <c r="H269" s="105">
        <v>10998.72</v>
      </c>
      <c r="I269" s="60"/>
      <c r="J269" s="60"/>
      <c r="R269" s="12"/>
    </row>
    <row r="270" spans="1:19" ht="15.95" customHeight="1">
      <c r="C270" s="152" t="s">
        <v>77</v>
      </c>
      <c r="D270" s="152"/>
      <c r="E270" s="131"/>
      <c r="F270" s="130"/>
      <c r="G270" s="60"/>
      <c r="H270" s="106">
        <v>42774.14</v>
      </c>
      <c r="I270" s="60"/>
      <c r="J270" s="60"/>
      <c r="R270" s="12"/>
    </row>
    <row r="271" spans="1:19" ht="15.95" customHeight="1">
      <c r="C271" s="152" t="s">
        <v>78</v>
      </c>
      <c r="D271" s="152"/>
      <c r="E271" s="131"/>
      <c r="F271" s="130"/>
      <c r="G271" s="60"/>
      <c r="H271" s="106">
        <v>8444.74</v>
      </c>
      <c r="I271" s="60"/>
      <c r="J271" s="60"/>
      <c r="R271" s="12"/>
    </row>
    <row r="272" spans="1:19" ht="15.95" customHeight="1">
      <c r="C272" s="152" t="s">
        <v>55</v>
      </c>
      <c r="D272" s="152"/>
      <c r="E272" s="131"/>
      <c r="F272" s="131"/>
      <c r="G272" s="60"/>
      <c r="H272" s="106">
        <v>6231.12</v>
      </c>
      <c r="I272" s="60"/>
      <c r="J272" s="60"/>
      <c r="R272" s="9"/>
    </row>
    <row r="273" spans="2:18" ht="15.95" customHeight="1">
      <c r="C273" s="152" t="s">
        <v>56</v>
      </c>
      <c r="D273" s="152"/>
      <c r="E273" s="131"/>
      <c r="F273" s="130"/>
      <c r="G273" s="60"/>
      <c r="H273" s="105">
        <v>33651.449999999997</v>
      </c>
      <c r="I273" s="60"/>
      <c r="J273" s="60"/>
      <c r="R273" s="9"/>
    </row>
    <row r="274" spans="2:18" ht="15.95" customHeight="1">
      <c r="C274" s="152" t="s">
        <v>57</v>
      </c>
      <c r="D274" s="152"/>
      <c r="E274" s="131"/>
      <c r="F274" s="131"/>
      <c r="G274" s="60"/>
      <c r="H274" s="105">
        <v>28714.5</v>
      </c>
      <c r="I274" s="60"/>
      <c r="J274" s="60"/>
      <c r="R274" s="9"/>
    </row>
    <row r="275" spans="2:18" ht="15.95" customHeight="1">
      <c r="C275" s="130" t="s">
        <v>58</v>
      </c>
      <c r="D275" s="130"/>
      <c r="E275" s="131"/>
      <c r="F275" s="131"/>
      <c r="G275" s="60"/>
      <c r="H275" s="106">
        <v>5354.86</v>
      </c>
      <c r="I275" s="60"/>
      <c r="J275" s="60"/>
      <c r="R275" s="12"/>
    </row>
    <row r="276" spans="2:18" ht="15.95" customHeight="1">
      <c r="C276" s="130" t="s">
        <v>59</v>
      </c>
      <c r="D276" s="130"/>
      <c r="E276" s="131"/>
      <c r="F276" s="130"/>
      <c r="G276" s="60"/>
      <c r="H276" s="106">
        <v>25978.12</v>
      </c>
      <c r="I276" s="60"/>
      <c r="J276" s="60"/>
      <c r="R276" s="9"/>
    </row>
    <row r="277" spans="2:18" ht="15.95" customHeight="1">
      <c r="C277" s="130" t="s">
        <v>60</v>
      </c>
      <c r="D277" s="130"/>
      <c r="E277" s="131"/>
      <c r="F277" s="130"/>
      <c r="G277" s="60"/>
      <c r="H277" s="105">
        <v>24586.38</v>
      </c>
      <c r="I277" s="60"/>
      <c r="J277" s="60"/>
      <c r="R277" s="9"/>
    </row>
    <row r="278" spans="2:18" ht="15.95" customHeight="1">
      <c r="C278" s="130" t="s">
        <v>61</v>
      </c>
      <c r="D278" s="130"/>
      <c r="E278" s="131"/>
      <c r="F278" s="130"/>
      <c r="G278" s="60"/>
      <c r="H278" s="106">
        <v>1392.87</v>
      </c>
      <c r="I278" s="60"/>
      <c r="J278" s="60"/>
      <c r="R278" s="9"/>
    </row>
    <row r="279" spans="2:18" ht="15.95" customHeight="1">
      <c r="C279" s="130" t="s">
        <v>84</v>
      </c>
      <c r="D279" s="130"/>
      <c r="E279" s="131"/>
      <c r="F279" s="130"/>
      <c r="G279" s="60"/>
      <c r="H279" s="106">
        <v>17602.88</v>
      </c>
      <c r="I279" s="60"/>
      <c r="J279" s="60"/>
      <c r="R279" s="12"/>
    </row>
    <row r="280" spans="2:18" ht="15.95" customHeight="1">
      <c r="C280" s="130" t="s">
        <v>211</v>
      </c>
      <c r="D280" s="130"/>
      <c r="E280" s="107"/>
      <c r="F280" s="108"/>
      <c r="G280" s="60"/>
      <c r="H280" s="106">
        <v>20546.72</v>
      </c>
      <c r="I280" s="60"/>
      <c r="J280" s="60"/>
      <c r="R280" s="9"/>
    </row>
    <row r="281" spans="2:18" ht="15.95" customHeight="1">
      <c r="C281" s="130" t="s">
        <v>212</v>
      </c>
      <c r="D281" s="130"/>
      <c r="E281" s="107"/>
      <c r="F281" s="108"/>
      <c r="G281" s="60"/>
      <c r="H281" s="106">
        <v>49799.64</v>
      </c>
      <c r="I281" s="60"/>
      <c r="J281" s="60"/>
      <c r="R281" s="9"/>
    </row>
    <row r="282" spans="2:18" ht="15.95" customHeight="1">
      <c r="C282" s="130" t="s">
        <v>213</v>
      </c>
      <c r="D282" s="130"/>
      <c r="E282" s="107"/>
      <c r="F282" s="108"/>
      <c r="G282" s="60"/>
      <c r="H282" s="105">
        <v>14618.18</v>
      </c>
      <c r="I282" s="60"/>
      <c r="J282" s="60"/>
      <c r="R282" s="9"/>
    </row>
    <row r="283" spans="2:18" ht="15.95" customHeight="1">
      <c r="C283" s="130" t="s">
        <v>214</v>
      </c>
      <c r="D283" s="130"/>
      <c r="E283" s="107"/>
      <c r="F283" s="108"/>
      <c r="G283" s="60"/>
      <c r="H283" s="105">
        <v>4767.6000000000004</v>
      </c>
      <c r="I283" s="60"/>
      <c r="J283" s="60"/>
      <c r="R283" s="9"/>
    </row>
    <row r="284" spans="2:18" ht="15.95" customHeight="1">
      <c r="C284" s="130" t="s">
        <v>215</v>
      </c>
      <c r="D284" s="130"/>
      <c r="E284" s="107"/>
      <c r="F284" s="108"/>
      <c r="G284" s="60"/>
      <c r="H284" s="106">
        <v>88942.02</v>
      </c>
      <c r="I284" s="60"/>
      <c r="J284" s="60"/>
      <c r="R284" s="12"/>
    </row>
    <row r="285" spans="2:18" ht="15.95" customHeight="1">
      <c r="C285" s="130" t="s">
        <v>222</v>
      </c>
      <c r="D285" s="130"/>
      <c r="E285" s="107"/>
      <c r="F285" s="108"/>
      <c r="G285" s="60"/>
      <c r="H285" s="106">
        <v>53484.160000000003</v>
      </c>
      <c r="I285" s="60"/>
      <c r="J285" s="60"/>
      <c r="R285" s="9"/>
    </row>
    <row r="286" spans="2:18" ht="15.95" customHeight="1">
      <c r="C286" s="60"/>
      <c r="D286" s="60"/>
      <c r="E286" s="60"/>
      <c r="F286" s="60"/>
      <c r="G286" s="60"/>
      <c r="H286" s="60"/>
      <c r="I286" s="60"/>
      <c r="J286" s="60"/>
      <c r="R286" s="9"/>
    </row>
    <row r="287" spans="2:18" ht="15.95" customHeight="1">
      <c r="B287" s="63" t="s">
        <v>79</v>
      </c>
      <c r="C287" s="63"/>
      <c r="D287" s="63"/>
      <c r="E287" s="63"/>
      <c r="F287" s="63"/>
      <c r="G287" s="63"/>
    </row>
    <row r="288" spans="2:18" ht="15.95" customHeight="1">
      <c r="B288" s="63" t="s">
        <v>80</v>
      </c>
      <c r="C288" s="63"/>
      <c r="D288" s="63"/>
      <c r="E288" s="63" t="s">
        <v>81</v>
      </c>
      <c r="F288" s="153" t="s">
        <v>82</v>
      </c>
      <c r="G288" s="153"/>
      <c r="H288" s="153" t="s">
        <v>225</v>
      </c>
      <c r="I288" s="153"/>
      <c r="J288" s="153"/>
    </row>
  </sheetData>
  <mergeCells count="356">
    <mergeCell ref="A49:K49"/>
    <mergeCell ref="A50:A52"/>
    <mergeCell ref="B50:B52"/>
    <mergeCell ref="C50:D50"/>
    <mergeCell ref="E50:E52"/>
    <mergeCell ref="F50:F52"/>
    <mergeCell ref="G50:G52"/>
    <mergeCell ref="H50:H52"/>
    <mergeCell ref="I50:I52"/>
    <mergeCell ref="J50:J52"/>
    <mergeCell ref="K50:K52"/>
    <mergeCell ref="C51:C52"/>
    <mergeCell ref="D51:D52"/>
    <mergeCell ref="A43:K43"/>
    <mergeCell ref="A44:A46"/>
    <mergeCell ref="B44:B46"/>
    <mergeCell ref="C44:D44"/>
    <mergeCell ref="E44:E46"/>
    <mergeCell ref="F44:F46"/>
    <mergeCell ref="G44:G46"/>
    <mergeCell ref="H44:H46"/>
    <mergeCell ref="I44:I46"/>
    <mergeCell ref="J44:J46"/>
    <mergeCell ref="K44:K46"/>
    <mergeCell ref="C45:C46"/>
    <mergeCell ref="D45:D46"/>
    <mergeCell ref="A31:K31"/>
    <mergeCell ref="A32:A34"/>
    <mergeCell ref="B32:B34"/>
    <mergeCell ref="C32:D32"/>
    <mergeCell ref="E32:E34"/>
    <mergeCell ref="F32:F34"/>
    <mergeCell ref="G32:G34"/>
    <mergeCell ref="H32:H34"/>
    <mergeCell ref="I32:I34"/>
    <mergeCell ref="J32:J34"/>
    <mergeCell ref="K32:K34"/>
    <mergeCell ref="C33:C34"/>
    <mergeCell ref="D33:D34"/>
    <mergeCell ref="I20:I22"/>
    <mergeCell ref="J20:J22"/>
    <mergeCell ref="K20:K22"/>
    <mergeCell ref="C21:C22"/>
    <mergeCell ref="D21:D22"/>
    <mergeCell ref="A25:K25"/>
    <mergeCell ref="A26:A28"/>
    <mergeCell ref="B26:B28"/>
    <mergeCell ref="C26:D26"/>
    <mergeCell ref="E26:E28"/>
    <mergeCell ref="F26:F28"/>
    <mergeCell ref="G26:G28"/>
    <mergeCell ref="H26:H28"/>
    <mergeCell ref="I26:I28"/>
    <mergeCell ref="J26:J28"/>
    <mergeCell ref="K26:K28"/>
    <mergeCell ref="C27:C28"/>
    <mergeCell ref="D27:D28"/>
    <mergeCell ref="C278:D278"/>
    <mergeCell ref="E278:F278"/>
    <mergeCell ref="F288:G288"/>
    <mergeCell ref="H288:J288"/>
    <mergeCell ref="C271:D271"/>
    <mergeCell ref="E271:F271"/>
    <mergeCell ref="C275:D275"/>
    <mergeCell ref="E275:F275"/>
    <mergeCell ref="C273:D273"/>
    <mergeCell ref="E273:F273"/>
    <mergeCell ref="C274:D274"/>
    <mergeCell ref="E274:F274"/>
    <mergeCell ref="C276:D276"/>
    <mergeCell ref="E276:F276"/>
    <mergeCell ref="C280:D280"/>
    <mergeCell ref="C281:D281"/>
    <mergeCell ref="C282:D282"/>
    <mergeCell ref="C283:D283"/>
    <mergeCell ref="C284:D284"/>
    <mergeCell ref="C285:D285"/>
    <mergeCell ref="E270:F270"/>
    <mergeCell ref="C266:D266"/>
    <mergeCell ref="C267:D267"/>
    <mergeCell ref="C268:D268"/>
    <mergeCell ref="C269:D269"/>
    <mergeCell ref="C270:D270"/>
    <mergeCell ref="C272:D272"/>
    <mergeCell ref="E272:F272"/>
    <mergeCell ref="C277:D277"/>
    <mergeCell ref="E277:F277"/>
    <mergeCell ref="E263:F263"/>
    <mergeCell ref="E264:F264"/>
    <mergeCell ref="E265:F265"/>
    <mergeCell ref="E266:F266"/>
    <mergeCell ref="E267:F267"/>
    <mergeCell ref="E268:F268"/>
    <mergeCell ref="E269:F269"/>
    <mergeCell ref="C263:D263"/>
    <mergeCell ref="C264:D264"/>
    <mergeCell ref="C265:D265"/>
    <mergeCell ref="A77:K77"/>
    <mergeCell ref="A78:A80"/>
    <mergeCell ref="B78:B80"/>
    <mergeCell ref="C78:D78"/>
    <mergeCell ref="E78:E80"/>
    <mergeCell ref="F78:F80"/>
    <mergeCell ref="G78:G80"/>
    <mergeCell ref="H78:H80"/>
    <mergeCell ref="I78:I80"/>
    <mergeCell ref="J78:J80"/>
    <mergeCell ref="K78:K80"/>
    <mergeCell ref="C79:C80"/>
    <mergeCell ref="D79:D80"/>
    <mergeCell ref="A6:K6"/>
    <mergeCell ref="A7:K7"/>
    <mergeCell ref="A9:K9"/>
    <mergeCell ref="A17:J17"/>
    <mergeCell ref="A56:K56"/>
    <mergeCell ref="A2:K2"/>
    <mergeCell ref="A3:K3"/>
    <mergeCell ref="A4:K4"/>
    <mergeCell ref="A5:K5"/>
    <mergeCell ref="A8:K8"/>
    <mergeCell ref="A10:K10"/>
    <mergeCell ref="A11:K11"/>
    <mergeCell ref="A12:K12"/>
    <mergeCell ref="A13:K13"/>
    <mergeCell ref="A15:K15"/>
    <mergeCell ref="A14:K14"/>
    <mergeCell ref="A19:K19"/>
    <mergeCell ref="A20:A22"/>
    <mergeCell ref="B20:B22"/>
    <mergeCell ref="C20:D20"/>
    <mergeCell ref="E20:E22"/>
    <mergeCell ref="F20:F22"/>
    <mergeCell ref="G20:G22"/>
    <mergeCell ref="H20:H22"/>
    <mergeCell ref="G57:G59"/>
    <mergeCell ref="H57:H59"/>
    <mergeCell ref="I57:I59"/>
    <mergeCell ref="J57:J59"/>
    <mergeCell ref="K57:K59"/>
    <mergeCell ref="A57:A59"/>
    <mergeCell ref="B57:B59"/>
    <mergeCell ref="C57:D57"/>
    <mergeCell ref="E57:E59"/>
    <mergeCell ref="F57:F59"/>
    <mergeCell ref="C58:C59"/>
    <mergeCell ref="D58:D59"/>
    <mergeCell ref="H64:H66"/>
    <mergeCell ref="I64:I66"/>
    <mergeCell ref="J64:J66"/>
    <mergeCell ref="K64:K66"/>
    <mergeCell ref="C65:C66"/>
    <mergeCell ref="D65:D66"/>
    <mergeCell ref="A63:K63"/>
    <mergeCell ref="A64:A66"/>
    <mergeCell ref="B64:B66"/>
    <mergeCell ref="C64:D64"/>
    <mergeCell ref="E64:E66"/>
    <mergeCell ref="F64:F66"/>
    <mergeCell ref="G64:G66"/>
    <mergeCell ref="A70:K70"/>
    <mergeCell ref="A71:A73"/>
    <mergeCell ref="B71:B73"/>
    <mergeCell ref="C71:D71"/>
    <mergeCell ref="E71:E73"/>
    <mergeCell ref="F71:F73"/>
    <mergeCell ref="G71:G73"/>
    <mergeCell ref="H71:H73"/>
    <mergeCell ref="I71:I73"/>
    <mergeCell ref="J71:J73"/>
    <mergeCell ref="K71:K73"/>
    <mergeCell ref="C72:C73"/>
    <mergeCell ref="D72:D73"/>
    <mergeCell ref="A84:K84"/>
    <mergeCell ref="A104:K104"/>
    <mergeCell ref="A85:A87"/>
    <mergeCell ref="B85:B87"/>
    <mergeCell ref="C85:D85"/>
    <mergeCell ref="E85:E87"/>
    <mergeCell ref="F85:F87"/>
    <mergeCell ref="G85:G87"/>
    <mergeCell ref="H85:H87"/>
    <mergeCell ref="I85:I87"/>
    <mergeCell ref="J85:J87"/>
    <mergeCell ref="K85:K87"/>
    <mergeCell ref="C86:C87"/>
    <mergeCell ref="D86:D87"/>
    <mergeCell ref="A91:A93"/>
    <mergeCell ref="B91:B93"/>
    <mergeCell ref="C91:D91"/>
    <mergeCell ref="E91:E93"/>
    <mergeCell ref="F91:F93"/>
    <mergeCell ref="G91:G93"/>
    <mergeCell ref="H91:H93"/>
    <mergeCell ref="I91:I93"/>
    <mergeCell ref="J91:J93"/>
    <mergeCell ref="K91:K93"/>
    <mergeCell ref="G105:G107"/>
    <mergeCell ref="H105:H107"/>
    <mergeCell ref="I105:I107"/>
    <mergeCell ref="J105:J107"/>
    <mergeCell ref="K105:K107"/>
    <mergeCell ref="A105:A107"/>
    <mergeCell ref="B105:B107"/>
    <mergeCell ref="C105:D105"/>
    <mergeCell ref="E105:E107"/>
    <mergeCell ref="F105:F107"/>
    <mergeCell ref="C106:C107"/>
    <mergeCell ref="D106:D107"/>
    <mergeCell ref="A112:K112"/>
    <mergeCell ref="A113:A115"/>
    <mergeCell ref="B113:B115"/>
    <mergeCell ref="C113:D113"/>
    <mergeCell ref="E113:E115"/>
    <mergeCell ref="F113:F115"/>
    <mergeCell ref="G113:G115"/>
    <mergeCell ref="H113:H115"/>
    <mergeCell ref="I113:I115"/>
    <mergeCell ref="J113:J115"/>
    <mergeCell ref="K113:K115"/>
    <mergeCell ref="C114:C115"/>
    <mergeCell ref="D114:D115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39:K139"/>
    <mergeCell ref="A140:A142"/>
    <mergeCell ref="B140:B142"/>
    <mergeCell ref="C140:D140"/>
    <mergeCell ref="E140:E142"/>
    <mergeCell ref="F140:F142"/>
    <mergeCell ref="G140:G142"/>
    <mergeCell ref="H140:H142"/>
    <mergeCell ref="I140:I142"/>
    <mergeCell ref="J140:J142"/>
    <mergeCell ref="K140:K142"/>
    <mergeCell ref="C141:C142"/>
    <mergeCell ref="D141:D142"/>
    <mergeCell ref="A145:K145"/>
    <mergeCell ref="A146:A148"/>
    <mergeCell ref="B146:B148"/>
    <mergeCell ref="C146:D146"/>
    <mergeCell ref="E146:E148"/>
    <mergeCell ref="F146:F148"/>
    <mergeCell ref="G146:G148"/>
    <mergeCell ref="H146:H148"/>
    <mergeCell ref="I146:I148"/>
    <mergeCell ref="J146:J148"/>
    <mergeCell ref="K146:K148"/>
    <mergeCell ref="C147:C148"/>
    <mergeCell ref="D147:D148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A163:K163"/>
    <mergeCell ref="A164:A166"/>
    <mergeCell ref="B164:B166"/>
    <mergeCell ref="C164:D164"/>
    <mergeCell ref="E164:E166"/>
    <mergeCell ref="F164:F166"/>
    <mergeCell ref="G164:G166"/>
    <mergeCell ref="H164:H166"/>
    <mergeCell ref="I164:I166"/>
    <mergeCell ref="J164:J166"/>
    <mergeCell ref="K164:K166"/>
    <mergeCell ref="C165:C166"/>
    <mergeCell ref="D165:D166"/>
    <mergeCell ref="A175:K175"/>
    <mergeCell ref="A176:A178"/>
    <mergeCell ref="B176:B178"/>
    <mergeCell ref="C176:D176"/>
    <mergeCell ref="E176:E178"/>
    <mergeCell ref="F176:F178"/>
    <mergeCell ref="G176:G178"/>
    <mergeCell ref="H176:H178"/>
    <mergeCell ref="I176:I178"/>
    <mergeCell ref="J176:J178"/>
    <mergeCell ref="K176:K178"/>
    <mergeCell ref="C177:C178"/>
    <mergeCell ref="D177:D178"/>
    <mergeCell ref="G193:G195"/>
    <mergeCell ref="H193:H195"/>
    <mergeCell ref="I193:I195"/>
    <mergeCell ref="J193:J195"/>
    <mergeCell ref="K193:K195"/>
    <mergeCell ref="C194:C195"/>
    <mergeCell ref="D194:D195"/>
    <mergeCell ref="A185:K185"/>
    <mergeCell ref="A186:A188"/>
    <mergeCell ref="B186:B188"/>
    <mergeCell ref="C186:D186"/>
    <mergeCell ref="E186:E188"/>
    <mergeCell ref="F186:F188"/>
    <mergeCell ref="G186:G188"/>
    <mergeCell ref="H186:H188"/>
    <mergeCell ref="I186:I188"/>
    <mergeCell ref="J186:J188"/>
    <mergeCell ref="K186:K188"/>
    <mergeCell ref="C187:C188"/>
    <mergeCell ref="D187:D188"/>
    <mergeCell ref="C92:C93"/>
    <mergeCell ref="D92:D93"/>
    <mergeCell ref="A90:K90"/>
    <mergeCell ref="C279:D279"/>
    <mergeCell ref="E279:F279"/>
    <mergeCell ref="A202:K202"/>
    <mergeCell ref="A203:A205"/>
    <mergeCell ref="B203:B205"/>
    <mergeCell ref="C203:D203"/>
    <mergeCell ref="E203:E205"/>
    <mergeCell ref="F203:F205"/>
    <mergeCell ref="G203:G205"/>
    <mergeCell ref="H203:H205"/>
    <mergeCell ref="I203:I205"/>
    <mergeCell ref="J203:J205"/>
    <mergeCell ref="K203:K205"/>
    <mergeCell ref="C204:C205"/>
    <mergeCell ref="D204:D205"/>
    <mergeCell ref="A192:K192"/>
    <mergeCell ref="A193:A195"/>
    <mergeCell ref="B193:B195"/>
    <mergeCell ref="C193:D193"/>
    <mergeCell ref="E193:E195"/>
    <mergeCell ref="F193:F195"/>
    <mergeCell ref="A96:K96"/>
    <mergeCell ref="A97:A99"/>
    <mergeCell ref="B97:B99"/>
    <mergeCell ref="C97:D97"/>
    <mergeCell ref="E97:E99"/>
    <mergeCell ref="F97:F99"/>
    <mergeCell ref="G97:G99"/>
    <mergeCell ref="H97:H99"/>
    <mergeCell ref="I97:I99"/>
    <mergeCell ref="J97:J99"/>
    <mergeCell ref="K97:K99"/>
    <mergeCell ref="C98:C99"/>
    <mergeCell ref="D98:D99"/>
  </mergeCells>
  <pageMargins left="0.59055118110236227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36"/>
  <sheetViews>
    <sheetView workbookViewId="0">
      <selection activeCell="E3" sqref="E3:E36"/>
    </sheetView>
  </sheetViews>
  <sheetFormatPr defaultRowHeight="15"/>
  <cols>
    <col min="5" max="5" width="20" customWidth="1"/>
  </cols>
  <sheetData>
    <row r="4" spans="5:5">
      <c r="E4" s="51">
        <v>1639.44</v>
      </c>
    </row>
    <row r="5" spans="5:5">
      <c r="E5" s="51">
        <v>1964.69</v>
      </c>
    </row>
    <row r="6" spans="5:5">
      <c r="E6" s="51">
        <v>1679.07</v>
      </c>
    </row>
    <row r="7" spans="5:5">
      <c r="E7" s="51">
        <v>1670.81</v>
      </c>
    </row>
    <row r="8" spans="5:5">
      <c r="E8" s="51">
        <v>1038.48</v>
      </c>
    </row>
    <row r="9" spans="5:5">
      <c r="E9" s="51">
        <v>2481.4499999999998</v>
      </c>
    </row>
    <row r="10" spans="5:5">
      <c r="E10" s="51">
        <v>3089.02</v>
      </c>
    </row>
    <row r="11" spans="5:5">
      <c r="E11" s="51">
        <v>2514.4699999999998</v>
      </c>
    </row>
    <row r="12" spans="5:5">
      <c r="E12" s="51">
        <v>1675.77</v>
      </c>
    </row>
    <row r="13" spans="5:5">
      <c r="E13" s="51">
        <v>1941.58</v>
      </c>
    </row>
    <row r="14" spans="5:5">
      <c r="E14" s="51">
        <v>927.86</v>
      </c>
    </row>
    <row r="15" spans="5:5">
      <c r="E15" s="51">
        <v>1063.24</v>
      </c>
    </row>
    <row r="16" spans="5:5">
      <c r="E16" s="51">
        <v>1972.95</v>
      </c>
    </row>
    <row r="17" spans="5:5">
      <c r="E17" s="51">
        <v>1220.0899999999999</v>
      </c>
    </row>
    <row r="18" spans="5:5">
      <c r="E18" s="51">
        <v>1038.48</v>
      </c>
    </row>
    <row r="19" spans="5:5">
      <c r="E19" s="51">
        <v>1038.48</v>
      </c>
    </row>
    <row r="20" spans="5:5">
      <c r="E20" s="51">
        <v>1281.18</v>
      </c>
    </row>
    <row r="21" spans="5:5">
      <c r="E21" s="51">
        <v>1297.69</v>
      </c>
    </row>
    <row r="22" spans="5:5">
      <c r="E22" s="51">
        <v>1444.63</v>
      </c>
    </row>
    <row r="23" spans="5:5">
      <c r="E23" s="51">
        <v>1310.89</v>
      </c>
    </row>
    <row r="24" spans="5:5">
      <c r="E24" s="51">
        <v>1309.24</v>
      </c>
    </row>
    <row r="25" spans="5:5">
      <c r="E25" s="51">
        <v>1003.81</v>
      </c>
    </row>
    <row r="26" spans="5:5">
      <c r="E26" s="51">
        <v>1807.85</v>
      </c>
    </row>
    <row r="27" spans="5:5">
      <c r="E27" s="51">
        <v>1282.83</v>
      </c>
    </row>
    <row r="28" spans="5:5">
      <c r="E28" s="51">
        <v>2374.14</v>
      </c>
    </row>
    <row r="29" spans="5:5">
      <c r="E29" s="51">
        <v>3138.55</v>
      </c>
    </row>
    <row r="30" spans="5:5">
      <c r="E30" s="51">
        <v>1530.48</v>
      </c>
    </row>
    <row r="31" spans="5:5">
      <c r="E31" s="51">
        <v>1196.98</v>
      </c>
    </row>
    <row r="32" spans="5:5">
      <c r="E32" s="51">
        <v>1735.2</v>
      </c>
    </row>
    <row r="33" spans="5:5">
      <c r="E33" s="51">
        <v>2332.86</v>
      </c>
    </row>
    <row r="34" spans="5:5">
      <c r="E34" s="51">
        <v>2080.2600000000002</v>
      </c>
    </row>
    <row r="35" spans="5:5">
      <c r="E35" s="51">
        <v>1401.7</v>
      </c>
    </row>
    <row r="36" spans="5: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2020-02-25T06:44:23Z</dcterms:modified>
</cp:coreProperties>
</file>