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73" i="2"/>
  <c r="K241"/>
  <c r="K175"/>
  <c r="K162"/>
  <c r="K37"/>
  <c r="K38"/>
  <c r="K39"/>
  <c r="K41"/>
  <c r="K40"/>
  <c r="E55"/>
  <c r="D55"/>
  <c r="C55"/>
  <c r="K54"/>
  <c r="K55" s="1"/>
  <c r="E49"/>
  <c r="D49"/>
  <c r="C49"/>
  <c r="K48"/>
  <c r="K49" s="1"/>
  <c r="E43"/>
  <c r="D43"/>
  <c r="C43"/>
  <c r="K42"/>
  <c r="E32"/>
  <c r="D32"/>
  <c r="C32"/>
  <c r="K31"/>
  <c r="K32" s="1"/>
  <c r="E26"/>
  <c r="D26"/>
  <c r="C26"/>
  <c r="K25"/>
  <c r="K26" s="1"/>
  <c r="K98"/>
  <c r="E103"/>
  <c r="K86"/>
  <c r="K116"/>
  <c r="D80"/>
  <c r="D87"/>
  <c r="C87"/>
  <c r="K43" l="1"/>
  <c r="D103"/>
  <c r="C103" l="1"/>
  <c r="K102"/>
  <c r="K101"/>
  <c r="K100"/>
  <c r="K99"/>
  <c r="C241"/>
  <c r="C175"/>
  <c r="K103" l="1"/>
  <c r="C63"/>
  <c r="D241"/>
  <c r="D204" l="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3"/>
  <c r="K202"/>
  <c r="K201"/>
  <c r="K200"/>
  <c r="K199"/>
  <c r="D194"/>
  <c r="K193"/>
  <c r="K192"/>
  <c r="D187"/>
  <c r="C187"/>
  <c r="D162"/>
  <c r="D151"/>
  <c r="D175"/>
  <c r="K186"/>
  <c r="K185"/>
  <c r="K184"/>
  <c r="K183"/>
  <c r="K182"/>
  <c r="K181"/>
  <c r="K180"/>
  <c r="K174"/>
  <c r="K173"/>
  <c r="K172"/>
  <c r="K171"/>
  <c r="K170"/>
  <c r="K169"/>
  <c r="K168"/>
  <c r="K167"/>
  <c r="K161"/>
  <c r="K160"/>
  <c r="K159"/>
  <c r="K158"/>
  <c r="K157"/>
  <c r="K156"/>
  <c r="K150"/>
  <c r="K149"/>
  <c r="K143"/>
  <c r="D126"/>
  <c r="D138"/>
  <c r="K137"/>
  <c r="K136"/>
  <c r="K135"/>
  <c r="K134"/>
  <c r="K133"/>
  <c r="K132"/>
  <c r="K131"/>
  <c r="C126"/>
  <c r="K204" l="1"/>
  <c r="K151"/>
  <c r="K194"/>
  <c r="K187"/>
  <c r="K138"/>
  <c r="D111"/>
  <c r="E87"/>
  <c r="E241"/>
  <c r="C162"/>
  <c r="E162"/>
  <c r="E175"/>
  <c r="E187"/>
  <c r="C194"/>
  <c r="E194"/>
  <c r="E204"/>
  <c r="C204"/>
  <c r="E151"/>
  <c r="C151"/>
  <c r="K144"/>
  <c r="D144"/>
  <c r="C138"/>
  <c r="E138"/>
  <c r="K125"/>
  <c r="K124"/>
  <c r="K123"/>
  <c r="K122"/>
  <c r="K121"/>
  <c r="K120"/>
  <c r="K119"/>
  <c r="K118"/>
  <c r="K117"/>
  <c r="C111"/>
  <c r="K110"/>
  <c r="K109"/>
  <c r="K108"/>
  <c r="K92"/>
  <c r="K93" s="1"/>
  <c r="C93"/>
  <c r="D93"/>
  <c r="K126" l="1"/>
  <c r="K85"/>
  <c r="K78"/>
  <c r="K87" l="1"/>
  <c r="C80"/>
  <c r="D63" l="1"/>
  <c r="E63"/>
  <c r="E73" l="1"/>
  <c r="D73"/>
  <c r="C73"/>
  <c r="K72"/>
  <c r="K71"/>
  <c r="K70"/>
  <c r="K69" l="1"/>
  <c r="K79" l="1"/>
  <c r="K80" s="1"/>
  <c r="G79"/>
  <c r="K62"/>
  <c r="K61"/>
  <c r="K63" l="1"/>
</calcChain>
</file>

<file path=xl/sharedStrings.xml><?xml version="1.0" encoding="utf-8"?>
<sst xmlns="http://schemas.openxmlformats.org/spreadsheetml/2006/main" count="601" uniqueCount="234">
  <si>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</si>
  <si>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</si>
  <si>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</si>
  <si>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</si>
  <si>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</si>
  <si>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</si>
  <si>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</si>
  <si>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</si>
  <si>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</si>
  <si>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</si>
  <si>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</si>
  <si>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</si>
  <si>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</si>
  <si>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</si>
  <si>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</si>
  <si>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</si>
  <si>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</si>
  <si>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</si>
  <si>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</si>
  <si>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</si>
  <si>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</si>
  <si>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</si>
  <si>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</si>
  <si>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</si>
  <si>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</si>
  <si>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</si>
  <si>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</si>
  <si>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</si>
  <si>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</si>
  <si>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</si>
  <si>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</si>
  <si>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</si>
  <si>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</si>
  <si>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4</t>
  </si>
  <si>
    <t>круп.панел.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</si>
  <si>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</si>
  <si>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</si>
  <si>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</si>
  <si>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</si>
  <si>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</si>
  <si>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</si>
  <si>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</si>
  <si>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</si>
  <si>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</si>
  <si>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</si>
  <si>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</si>
  <si>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</si>
  <si>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</si>
  <si>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</si>
  <si>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</si>
  <si>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</si>
  <si>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</si>
  <si>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</si>
  <si>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</si>
  <si>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</si>
  <si>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</si>
  <si>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</si>
  <si>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</si>
  <si>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</si>
  <si>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</si>
  <si>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</si>
  <si>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</si>
  <si>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</si>
  <si>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</si>
  <si>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</si>
  <si>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</si>
  <si>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</si>
  <si>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</si>
  <si>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</si>
  <si>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</si>
  <si>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</si>
  <si>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</si>
  <si>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</si>
  <si>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</si>
  <si>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</si>
  <si>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</si>
  <si>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</si>
  <si>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</si>
  <si>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</si>
  <si>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</si>
  <si>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</si>
  <si>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</si>
  <si>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</si>
  <si>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</si>
  <si>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</si>
  <si>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</si>
  <si>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</si>
  <si>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</si>
  <si>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</si>
  <si>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</si>
  <si>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</si>
  <si>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</si>
  <si>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</si>
  <si>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</si>
  <si>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</si>
  <si>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</si>
  <si>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</si>
  <si>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</si>
  <si>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ул.Советская, 7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</si>
  <si>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</si>
  <si>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</si>
  <si>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</si>
  <si>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</si>
  <si>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</si>
  <si>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</si>
  <si>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ул.Космонавтов,12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</si>
  <si>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</si>
  <si>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</si>
  <si>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</si>
  <si>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</si>
  <si>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</si>
  <si>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</si>
  <si>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</si>
  <si>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</si>
  <si>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</si>
  <si>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</si>
  <si>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</si>
  <si>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</si>
  <si>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</si>
  <si>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</si>
  <si>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</si>
  <si>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</si>
  <si>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</si>
  <si>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</si>
  <si>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</si>
  <si>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</si>
  <si>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</si>
  <si>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</si>
  <si>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</si>
  <si>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</si>
  <si>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</si>
  <si>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</si>
  <si>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</si>
  <si>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</si>
  <si>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</si>
  <si>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</si>
  <si>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</si>
  <si>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</si>
  <si>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</si>
  <si>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ул.Григория Милая,14А</t>
  </si>
  <si>
    <t>ул.Школьная,14</t>
  </si>
  <si>
    <t>ул.Арсеньева,15</t>
  </si>
  <si>
    <t>ул.Гр.Милая,3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</si>
  <si>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</si>
  <si>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</si>
  <si>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</si>
  <si>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</si>
  <si>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</si>
  <si>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</si>
  <si>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</si>
  <si>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</si>
  <si>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</si>
  <si>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</si>
  <si>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</si>
  <si>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</si>
  <si>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</si>
  <si>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</si>
  <si>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</si>
  <si>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</si>
  <si>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</si>
  <si>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</si>
  <si>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</si>
  <si>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</si>
  <si>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</si>
  <si>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</si>
  <si>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</si>
  <si>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</si>
  <si>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</si>
  <si>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</si>
  <si>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</si>
  <si>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</si>
  <si>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</si>
  <si>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</si>
  <si>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</si>
  <si>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</si>
  <si>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</si>
  <si>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</si>
  <si>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</si>
  <si>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</si>
  <si>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</si>
  <si>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</si>
  <si>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</si>
  <si>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</si>
  <si>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</si>
  <si>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</si>
  <si>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</si>
  <si>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</si>
  <si>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</si>
  <si>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</si>
  <si>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ул.Партизанская, 29</t>
  </si>
  <si>
    <t>ул.Партизанская, 31</t>
  </si>
  <si>
    <t>ул.Советская, 5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</si>
  <si>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</si>
  <si>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</si>
  <si>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</si>
  <si>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</si>
  <si>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Шлак. блоки</t>
  </si>
  <si>
    <t>ЛОТ № 1  (г.Дальнегорск)</t>
  </si>
  <si>
    <t>Проспект,50 лет Октября,99Б</t>
  </si>
  <si>
    <t>1</t>
  </si>
  <si>
    <t xml:space="preserve"> панел</t>
  </si>
  <si>
    <t>ЛОТ № 2  (г.Дальнегорск)</t>
  </si>
  <si>
    <t>Проспект 50 лет Октября,72</t>
  </si>
  <si>
    <t>ЛОТ № 3 (г.Дальнегорск)</t>
  </si>
  <si>
    <t>Проспект 50 лет Октября,130</t>
  </si>
  <si>
    <t>Проспект 50 лет Октября,132</t>
  </si>
  <si>
    <t>Проспект 50 лет Октября,134</t>
  </si>
  <si>
    <t>Проспект 50 лет Октября,136</t>
  </si>
  <si>
    <t>Проспект 50 лет Октября,138</t>
  </si>
  <si>
    <t>Проспект 50 лет Октября,142</t>
  </si>
  <si>
    <t>ул.Сухановская,9</t>
  </si>
  <si>
    <t xml:space="preserve">ул.Приморская,18 </t>
  </si>
  <si>
    <t>ЛОТ № 10 (г.Дальнегорск)</t>
  </si>
  <si>
    <t>ЛОТ № 11 (г.Дальнегорск)</t>
  </si>
  <si>
    <t>ЛОТ № 12 (г.Дальнегорск)</t>
  </si>
  <si>
    <t>ЛОТ № 13 (г.Дальнегорск)</t>
  </si>
  <si>
    <t>ЛОТ № 14 (г.Дальнегорск)</t>
  </si>
  <si>
    <t>ЛОТ № 15 (с.Краснореченский, г.Дальнегорск)</t>
  </si>
  <si>
    <t>ЛОТ № 16 (с.Краснореченский, г.Дальнегорск)</t>
  </si>
  <si>
    <t>ЛОТ № 17 (с.Краснореченский, Тайга, г.Дальнегорск)</t>
  </si>
  <si>
    <t>ЛОТ № 18 (с.Рудная Пристань, г.Дальнегорск)</t>
  </si>
  <si>
    <t>ЛОТ № 19 (с.Рудная Пристань, г.Дальнегорск)</t>
  </si>
  <si>
    <t>ЛОТ № 20 (с.Каменка, г.Дальнегорск)</t>
  </si>
  <si>
    <t>ЛОТ № 21 (с.Каменка, г.Дальнегорск)</t>
  </si>
  <si>
    <t>ЛОТ № 22 (с.Каменка, г.Дальнегорск)</t>
  </si>
  <si>
    <t>ЛОТ № 18</t>
  </si>
  <si>
    <t>ЛОТ № 19</t>
  </si>
  <si>
    <t>ЛОТ № 20</t>
  </si>
  <si>
    <t>ЛОТ № 21</t>
  </si>
  <si>
    <t>ЛОТ № 22</t>
  </si>
  <si>
    <t>Прием заявок заканчивается в 13 часов 00 мин. 15 сентября 2017 г.</t>
  </si>
  <si>
    <t>Вскрытие конвертов с заявками на участие в конкурсе производится конкурсной комиссией в 14 часов 00 мин. 15 сентября  2017 г.</t>
  </si>
  <si>
    <t>Рассмотрение заявок на участие в конкурсе производится конкурсной комиссией в 15 часов 00 мин. 15 сентября 2017 г.</t>
  </si>
  <si>
    <t xml:space="preserve">Конкурс проводится в 16 часов 00 минут  15 сентября  2017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</si>
</sst>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</cellStyleXfs>
  <cellXfs count="145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10" fillId="0" borderId="18" xfId="0" applyNumberFormat="1" applyFont="1" applyFill="1" applyBorder="1" applyAlignment="1"/>
    <xf numFmtId="0" fontId="0" fillId="0" borderId="1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6" fillId="0" borderId="18" xfId="0" applyFont="1" applyBorder="1"/>
    <xf numFmtId="0" fontId="17" fillId="0" borderId="0" xfId="0" applyFont="1" applyFill="1"/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/>
    <xf numFmtId="0" fontId="3" fillId="0" borderId="0" xfId="0" applyFont="1" applyFill="1"/>
    <xf numFmtId="0" fontId="19" fillId="0" borderId="0" xfId="0" applyFont="1" applyFill="1"/>
    <xf numFmtId="0" fontId="3" fillId="2" borderId="0" xfId="0" applyFont="1" applyFill="1"/>
    <xf numFmtId="0" fontId="18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5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5" fillId="0" borderId="18" xfId="2" applyFont="1" applyFill="1" applyBorder="1" applyAlignment="1"/>
    <xf numFmtId="0" fontId="15" fillId="0" borderId="18" xfId="2" applyFont="1" applyFill="1" applyBorder="1" applyAlignment="1">
      <alignment vertical="center"/>
    </xf>
    <xf numFmtId="0" fontId="20" fillId="0" borderId="18" xfId="3" applyFont="1" applyFill="1" applyBorder="1" applyAlignment="1">
      <alignment wrapText="1"/>
    </xf>
    <xf numFmtId="2" fontId="2" fillId="0" borderId="0" xfId="0" applyNumberFormat="1" applyFont="1" applyFill="1" applyBorder="1"/>
    <xf numFmtId="0" fontId="16" fillId="0" borderId="0" xfId="0" applyFont="1" applyFill="1" applyAlignment="1"/>
    <xf numFmtId="0" fontId="2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2" fontId="2" fillId="2" borderId="18" xfId="0" applyNumberFormat="1" applyFont="1" applyFill="1" applyBorder="1"/>
    <xf numFmtId="0" fontId="2" fillId="0" borderId="1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4" fillId="0" borderId="0" xfId="1" applyFont="1" applyFill="1" applyAlignment="1" applyProtection="1">
      <alignment horizontal="center"/>
    </xf>
    <xf numFmtId="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91"/>
  <sheetViews>
    <sheetView tabSelected="1" topLeftCell="A230" workbookViewId="0">
      <selection activeCell="A263" sqref="A263:XFD263"/>
    </sheetView>
  </sheetViews>
  <sheetFormatPr defaultColWidth="9.140625" defaultRowHeight="15.95" customHeight="1"/>
  <cols>
    <col min="1" max="1" width="7.42578125" style="1" customWidth="1"/>
    <col min="2" max="2" width="23.28515625" style="1" customWidth="1"/>
    <col min="3" max="3" width="11.28515625" style="1" customWidth="1"/>
    <col min="4" max="4" width="8.5703125" style="1" customWidth="1"/>
    <col min="5" max="5" width="7.8554687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>
      <c r="B2" s="136"/>
      <c r="C2" s="136"/>
      <c r="D2" s="136"/>
      <c r="E2" s="136"/>
      <c r="F2" s="136"/>
      <c r="G2" s="136"/>
      <c r="H2" s="136"/>
      <c r="I2" s="136"/>
      <c r="J2" s="136"/>
    </row>
    <row r="4" spans="1:11" ht="15.75">
      <c r="A4" s="137" t="s">
        <v>62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5.75">
      <c r="A5" s="137" t="s">
        <v>63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15.75">
      <c r="A6" s="138" t="s">
        <v>64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15">
      <c r="A7" s="139" t="s">
        <v>65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15">
      <c r="A8" s="129" t="s">
        <v>97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5">
      <c r="A9" s="129" t="s">
        <v>66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5">
      <c r="A10" s="129" t="s">
        <v>67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5">
      <c r="A11" s="130" t="s">
        <v>91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5">
      <c r="A12" s="130" t="s">
        <v>68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5">
      <c r="A13" s="140" t="s">
        <v>69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15">
      <c r="A14" s="140" t="s">
        <v>70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</row>
    <row r="15" spans="1:11" ht="15">
      <c r="A15" s="130" t="s">
        <v>92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5.75">
      <c r="A16" s="137" t="s">
        <v>71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</row>
    <row r="17" spans="1:11" ht="15">
      <c r="A17" s="129" t="s">
        <v>72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ht="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2.75">
      <c r="A19" s="132" t="s">
        <v>90</v>
      </c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1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1" ht="16.5" thickBot="1">
      <c r="A21" s="102" t="s">
        <v>197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4"/>
    </row>
    <row r="22" spans="1:11" ht="12.75">
      <c r="A22" s="107" t="s">
        <v>0</v>
      </c>
      <c r="B22" s="110" t="s">
        <v>1</v>
      </c>
      <c r="C22" s="112" t="s">
        <v>2</v>
      </c>
      <c r="D22" s="113"/>
      <c r="E22" s="110" t="s">
        <v>3</v>
      </c>
      <c r="F22" s="110" t="s">
        <v>4</v>
      </c>
      <c r="G22" s="114" t="s">
        <v>5</v>
      </c>
      <c r="H22" s="114" t="s">
        <v>6</v>
      </c>
      <c r="I22" s="114" t="s">
        <v>7</v>
      </c>
      <c r="J22" s="117" t="s">
        <v>8</v>
      </c>
      <c r="K22" s="120" t="s">
        <v>9</v>
      </c>
    </row>
    <row r="23" spans="1:11" ht="12.75">
      <c r="A23" s="108"/>
      <c r="B23" s="111"/>
      <c r="C23" s="100" t="s">
        <v>10</v>
      </c>
      <c r="D23" s="100" t="s">
        <v>11</v>
      </c>
      <c r="E23" s="111"/>
      <c r="F23" s="111"/>
      <c r="G23" s="115"/>
      <c r="H23" s="115"/>
      <c r="I23" s="115"/>
      <c r="J23" s="118"/>
      <c r="K23" s="121"/>
    </row>
    <row r="24" spans="1:11" ht="27" customHeight="1">
      <c r="A24" s="109"/>
      <c r="B24" s="101"/>
      <c r="C24" s="101"/>
      <c r="D24" s="101"/>
      <c r="E24" s="101"/>
      <c r="F24" s="101"/>
      <c r="G24" s="116"/>
      <c r="H24" s="116"/>
      <c r="I24" s="116"/>
      <c r="J24" s="119"/>
      <c r="K24" s="122"/>
    </row>
    <row r="25" spans="1:11" ht="12.75">
      <c r="A25" s="3">
        <v>1</v>
      </c>
      <c r="B25" s="2" t="s">
        <v>198</v>
      </c>
      <c r="C25" s="18">
        <v>5443.7</v>
      </c>
      <c r="D25" s="18">
        <v>3695.5</v>
      </c>
      <c r="E25" s="18">
        <v>92</v>
      </c>
      <c r="F25" s="18">
        <v>1984</v>
      </c>
      <c r="G25" s="18">
        <v>48</v>
      </c>
      <c r="H25" s="32">
        <v>18.18</v>
      </c>
      <c r="I25" s="9" t="s">
        <v>199</v>
      </c>
      <c r="J25" s="64" t="s">
        <v>200</v>
      </c>
      <c r="K25" s="54">
        <f t="shared" ref="K25" si="0">D25*H25</f>
        <v>67184.19</v>
      </c>
    </row>
    <row r="26" spans="1:11" ht="13.5" thickBot="1">
      <c r="A26" s="4"/>
      <c r="B26" s="23" t="s">
        <v>13</v>
      </c>
      <c r="C26" s="24">
        <f>SUM(C25:C25)</f>
        <v>5443.7</v>
      </c>
      <c r="D26" s="24">
        <f>SUM(D25:D25)</f>
        <v>3695.5</v>
      </c>
      <c r="E26" s="24">
        <f>SUM(E25:E25)</f>
        <v>92</v>
      </c>
      <c r="F26" s="24"/>
      <c r="G26" s="24"/>
      <c r="H26" s="25"/>
      <c r="I26" s="9"/>
      <c r="J26" s="27"/>
      <c r="K26" s="28">
        <f>SUM(K25:K25)</f>
        <v>67184.19</v>
      </c>
    </row>
    <row r="27" spans="1:11" ht="16.5" thickBot="1">
      <c r="A27" s="102" t="s">
        <v>201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</row>
    <row r="28" spans="1:11" ht="12.75">
      <c r="A28" s="107" t="s">
        <v>0</v>
      </c>
      <c r="B28" s="110" t="s">
        <v>1</v>
      </c>
      <c r="C28" s="112" t="s">
        <v>2</v>
      </c>
      <c r="D28" s="113"/>
      <c r="E28" s="110" t="s">
        <v>3</v>
      </c>
      <c r="F28" s="110" t="s">
        <v>4</v>
      </c>
      <c r="G28" s="114" t="s">
        <v>5</v>
      </c>
      <c r="H28" s="114" t="s">
        <v>6</v>
      </c>
      <c r="I28" s="114" t="s">
        <v>7</v>
      </c>
      <c r="J28" s="117" t="s">
        <v>8</v>
      </c>
      <c r="K28" s="120" t="s">
        <v>9</v>
      </c>
    </row>
    <row r="29" spans="1:11" ht="12.75">
      <c r="A29" s="108"/>
      <c r="B29" s="111"/>
      <c r="C29" s="100" t="s">
        <v>10</v>
      </c>
      <c r="D29" s="100" t="s">
        <v>11</v>
      </c>
      <c r="E29" s="111"/>
      <c r="F29" s="111"/>
      <c r="G29" s="115"/>
      <c r="H29" s="115"/>
      <c r="I29" s="115"/>
      <c r="J29" s="118"/>
      <c r="K29" s="121"/>
    </row>
    <row r="30" spans="1:11" ht="21.75" customHeight="1">
      <c r="A30" s="109"/>
      <c r="B30" s="101"/>
      <c r="C30" s="101"/>
      <c r="D30" s="101"/>
      <c r="E30" s="101"/>
      <c r="F30" s="101"/>
      <c r="G30" s="116"/>
      <c r="H30" s="116"/>
      <c r="I30" s="116"/>
      <c r="J30" s="119"/>
      <c r="K30" s="122"/>
    </row>
    <row r="31" spans="1:11" ht="12.75">
      <c r="A31" s="92">
        <v>1</v>
      </c>
      <c r="B31" s="36" t="s">
        <v>202</v>
      </c>
      <c r="C31" s="61">
        <v>408.9</v>
      </c>
      <c r="D31" s="89">
        <v>363.3</v>
      </c>
      <c r="E31" s="89">
        <v>6</v>
      </c>
      <c r="F31" s="89">
        <v>1958</v>
      </c>
      <c r="G31" s="40">
        <v>67</v>
      </c>
      <c r="H31" s="89">
        <v>17.510000000000002</v>
      </c>
      <c r="I31" s="90">
        <v>3</v>
      </c>
      <c r="J31" s="64" t="s">
        <v>14</v>
      </c>
      <c r="K31" s="54">
        <f t="shared" ref="K31" si="1">D31*H31</f>
        <v>6361.3830000000007</v>
      </c>
    </row>
    <row r="32" spans="1:11" ht="13.5" thickBot="1">
      <c r="A32" s="34"/>
      <c r="B32" s="19" t="s">
        <v>13</v>
      </c>
      <c r="C32" s="20">
        <f>SUM(C31:C31)</f>
        <v>408.9</v>
      </c>
      <c r="D32" s="24">
        <f>SUM(D31:D31)</f>
        <v>363.3</v>
      </c>
      <c r="E32" s="24">
        <f>SUM(E31:E31)</f>
        <v>6</v>
      </c>
      <c r="F32" s="20"/>
      <c r="G32" s="20"/>
      <c r="H32" s="20"/>
      <c r="I32" s="21"/>
      <c r="J32" s="20"/>
      <c r="K32" s="28">
        <f>SUM(K31:K31)</f>
        <v>6361.3830000000007</v>
      </c>
    </row>
    <row r="33" spans="1:11" ht="16.5" thickBot="1">
      <c r="A33" s="102" t="s">
        <v>203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1:11" ht="12.75">
      <c r="A34" s="107" t="s">
        <v>0</v>
      </c>
      <c r="B34" s="110" t="s">
        <v>1</v>
      </c>
      <c r="C34" s="112" t="s">
        <v>2</v>
      </c>
      <c r="D34" s="113"/>
      <c r="E34" s="110" t="s">
        <v>3</v>
      </c>
      <c r="F34" s="110" t="s">
        <v>4</v>
      </c>
      <c r="G34" s="114" t="s">
        <v>5</v>
      </c>
      <c r="H34" s="114" t="s">
        <v>6</v>
      </c>
      <c r="I34" s="114" t="s">
        <v>7</v>
      </c>
      <c r="J34" s="117" t="s">
        <v>8</v>
      </c>
      <c r="K34" s="120" t="s">
        <v>9</v>
      </c>
    </row>
    <row r="35" spans="1:11" ht="12.75">
      <c r="A35" s="108"/>
      <c r="B35" s="111"/>
      <c r="C35" s="100" t="s">
        <v>10</v>
      </c>
      <c r="D35" s="100" t="s">
        <v>11</v>
      </c>
      <c r="E35" s="111"/>
      <c r="F35" s="111"/>
      <c r="G35" s="115"/>
      <c r="H35" s="115"/>
      <c r="I35" s="115"/>
      <c r="J35" s="118"/>
      <c r="K35" s="121"/>
    </row>
    <row r="36" spans="1:11" ht="21.75" customHeight="1">
      <c r="A36" s="109"/>
      <c r="B36" s="101"/>
      <c r="C36" s="101"/>
      <c r="D36" s="101"/>
      <c r="E36" s="101"/>
      <c r="F36" s="101"/>
      <c r="G36" s="116"/>
      <c r="H36" s="116"/>
      <c r="I36" s="116"/>
      <c r="J36" s="119"/>
      <c r="K36" s="122"/>
    </row>
    <row r="37" spans="1:11" ht="15.75" customHeight="1">
      <c r="A37" s="18">
        <v>1</v>
      </c>
      <c r="B37" s="36" t="s">
        <v>204</v>
      </c>
      <c r="C37" s="52">
        <v>447.6</v>
      </c>
      <c r="D37" s="40">
        <v>409.9</v>
      </c>
      <c r="E37" s="40">
        <v>8</v>
      </c>
      <c r="F37" s="40">
        <v>1955</v>
      </c>
      <c r="G37" s="40">
        <v>69</v>
      </c>
      <c r="H37" s="40">
        <v>19.62</v>
      </c>
      <c r="I37" s="38">
        <v>1</v>
      </c>
      <c r="J37" s="64" t="s">
        <v>47</v>
      </c>
      <c r="K37" s="54">
        <f t="shared" ref="K37" si="2">D37*H37</f>
        <v>8042.2380000000003</v>
      </c>
    </row>
    <row r="38" spans="1:11" ht="15" customHeight="1">
      <c r="A38" s="18">
        <v>2</v>
      </c>
      <c r="B38" s="36" t="s">
        <v>205</v>
      </c>
      <c r="C38" s="52">
        <v>390.8</v>
      </c>
      <c r="D38" s="40">
        <v>361.7</v>
      </c>
      <c r="E38" s="40">
        <v>8</v>
      </c>
      <c r="F38" s="40">
        <v>1955</v>
      </c>
      <c r="G38" s="40">
        <v>69</v>
      </c>
      <c r="H38" s="40">
        <v>19.62</v>
      </c>
      <c r="I38" s="38">
        <v>1</v>
      </c>
      <c r="J38" s="18" t="s">
        <v>40</v>
      </c>
      <c r="K38" s="54">
        <f t="shared" ref="K38" si="3">D38*H38</f>
        <v>7096.5540000000001</v>
      </c>
    </row>
    <row r="39" spans="1:11" ht="14.25" customHeight="1">
      <c r="A39" s="18">
        <v>3</v>
      </c>
      <c r="B39" s="36" t="s">
        <v>206</v>
      </c>
      <c r="C39" s="52">
        <v>337.1</v>
      </c>
      <c r="D39" s="40">
        <v>336.4</v>
      </c>
      <c r="E39" s="40">
        <v>8</v>
      </c>
      <c r="F39" s="40">
        <v>1955</v>
      </c>
      <c r="G39" s="40">
        <v>69</v>
      </c>
      <c r="H39" s="40">
        <v>19.62</v>
      </c>
      <c r="I39" s="38">
        <v>1</v>
      </c>
      <c r="J39" s="18" t="s">
        <v>40</v>
      </c>
      <c r="K39" s="54">
        <f t="shared" ref="K39" si="4">D39*H39</f>
        <v>6600.1679999999997</v>
      </c>
    </row>
    <row r="40" spans="1:11" ht="15" customHeight="1">
      <c r="A40" s="18">
        <v>4</v>
      </c>
      <c r="B40" s="36" t="s">
        <v>207</v>
      </c>
      <c r="C40" s="52">
        <v>450.2</v>
      </c>
      <c r="D40" s="40">
        <v>415.9</v>
      </c>
      <c r="E40" s="40">
        <v>8</v>
      </c>
      <c r="F40" s="40">
        <v>1955</v>
      </c>
      <c r="G40" s="40">
        <v>69</v>
      </c>
      <c r="H40" s="40">
        <v>19.62</v>
      </c>
      <c r="I40" s="38">
        <v>1</v>
      </c>
      <c r="J40" s="18" t="s">
        <v>47</v>
      </c>
      <c r="K40" s="54">
        <f t="shared" ref="K40:K41" si="5">D40*H40</f>
        <v>8159.9579999999996</v>
      </c>
    </row>
    <row r="41" spans="1:11" ht="13.5" customHeight="1">
      <c r="A41" s="18">
        <v>5</v>
      </c>
      <c r="B41" s="36" t="s">
        <v>208</v>
      </c>
      <c r="C41" s="52">
        <v>449.1</v>
      </c>
      <c r="D41" s="40">
        <v>415.2</v>
      </c>
      <c r="E41" s="40">
        <v>8</v>
      </c>
      <c r="F41" s="40">
        <v>1955</v>
      </c>
      <c r="G41" s="40">
        <v>69</v>
      </c>
      <c r="H41" s="40">
        <v>19.62</v>
      </c>
      <c r="I41" s="38">
        <v>1</v>
      </c>
      <c r="J41" s="18" t="s">
        <v>47</v>
      </c>
      <c r="K41" s="54">
        <f t="shared" si="5"/>
        <v>8146.2240000000002</v>
      </c>
    </row>
    <row r="42" spans="1:11" ht="15" customHeight="1">
      <c r="A42" s="18">
        <v>6</v>
      </c>
      <c r="B42" s="36" t="s">
        <v>209</v>
      </c>
      <c r="C42" s="52">
        <v>573.1</v>
      </c>
      <c r="D42" s="60">
        <v>520</v>
      </c>
      <c r="E42" s="40">
        <v>8</v>
      </c>
      <c r="F42" s="40">
        <v>1958</v>
      </c>
      <c r="G42" s="40">
        <v>69</v>
      </c>
      <c r="H42" s="40">
        <v>19.62</v>
      </c>
      <c r="I42" s="38">
        <v>1</v>
      </c>
      <c r="J42" s="18" t="s">
        <v>14</v>
      </c>
      <c r="K42" s="54">
        <f t="shared" ref="K42" si="6">D42*H42</f>
        <v>10202.4</v>
      </c>
    </row>
    <row r="43" spans="1:11" ht="12.75">
      <c r="A43" s="34"/>
      <c r="B43" s="19" t="s">
        <v>13</v>
      </c>
      <c r="C43" s="20">
        <f>SUM(C37:C42)</f>
        <v>2647.9</v>
      </c>
      <c r="D43" s="20">
        <f>SUM(D37:D42)</f>
        <v>2459.1000000000004</v>
      </c>
      <c r="E43" s="20">
        <f>SUM(E37:E42)</f>
        <v>48</v>
      </c>
      <c r="F43" s="20"/>
      <c r="G43" s="20"/>
      <c r="H43" s="20"/>
      <c r="I43" s="21"/>
      <c r="J43" s="20"/>
      <c r="K43" s="22">
        <f>SUM(K37:K42)</f>
        <v>48247.542000000001</v>
      </c>
    </row>
    <row r="44" spans="1:11" ht="16.5" thickBot="1">
      <c r="A44" s="102" t="s">
        <v>35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4"/>
    </row>
    <row r="45" spans="1:11" ht="12.75">
      <c r="A45" s="107" t="s">
        <v>0</v>
      </c>
      <c r="B45" s="110" t="s">
        <v>1</v>
      </c>
      <c r="C45" s="112" t="s">
        <v>2</v>
      </c>
      <c r="D45" s="113"/>
      <c r="E45" s="110" t="s">
        <v>3</v>
      </c>
      <c r="F45" s="110" t="s">
        <v>4</v>
      </c>
      <c r="G45" s="114" t="s">
        <v>5</v>
      </c>
      <c r="H45" s="114" t="s">
        <v>6</v>
      </c>
      <c r="I45" s="114" t="s">
        <v>7</v>
      </c>
      <c r="J45" s="117" t="s">
        <v>8</v>
      </c>
      <c r="K45" s="120" t="s">
        <v>9</v>
      </c>
    </row>
    <row r="46" spans="1:11" ht="12.75">
      <c r="A46" s="108"/>
      <c r="B46" s="111"/>
      <c r="C46" s="100" t="s">
        <v>10</v>
      </c>
      <c r="D46" s="100" t="s">
        <v>11</v>
      </c>
      <c r="E46" s="111"/>
      <c r="F46" s="111"/>
      <c r="G46" s="115"/>
      <c r="H46" s="115"/>
      <c r="I46" s="115"/>
      <c r="J46" s="118"/>
      <c r="K46" s="121"/>
    </row>
    <row r="47" spans="1:11" ht="27" customHeight="1">
      <c r="A47" s="109"/>
      <c r="B47" s="101"/>
      <c r="C47" s="101"/>
      <c r="D47" s="101"/>
      <c r="E47" s="101"/>
      <c r="F47" s="101"/>
      <c r="G47" s="116"/>
      <c r="H47" s="116"/>
      <c r="I47" s="116"/>
      <c r="J47" s="119"/>
      <c r="K47" s="122"/>
    </row>
    <row r="48" spans="1:11" ht="12.75">
      <c r="A48" s="18">
        <v>1</v>
      </c>
      <c r="B48" s="2" t="s">
        <v>210</v>
      </c>
      <c r="C48" s="61">
        <v>393.6</v>
      </c>
      <c r="D48" s="61">
        <v>362.7</v>
      </c>
      <c r="E48" s="40">
        <v>8</v>
      </c>
      <c r="F48" s="40">
        <v>1955</v>
      </c>
      <c r="G48" s="40">
        <v>69</v>
      </c>
      <c r="H48" s="47">
        <v>18.59</v>
      </c>
      <c r="I48" s="40">
        <v>1</v>
      </c>
      <c r="J48" s="18" t="s">
        <v>14</v>
      </c>
      <c r="K48" s="54">
        <f t="shared" ref="K48" si="7">D48*H48</f>
        <v>6742.5929999999998</v>
      </c>
    </row>
    <row r="49" spans="1:15" ht="12.75">
      <c r="A49" s="34"/>
      <c r="B49" s="19" t="s">
        <v>13</v>
      </c>
      <c r="C49" s="20">
        <f>SUM(C44:C48)</f>
        <v>393.6</v>
      </c>
      <c r="D49" s="20">
        <f>SUM(D48:D48)</f>
        <v>362.7</v>
      </c>
      <c r="E49" s="20">
        <f>SUM(E48:E48)</f>
        <v>8</v>
      </c>
      <c r="F49" s="20"/>
      <c r="G49" s="20"/>
      <c r="H49" s="20"/>
      <c r="I49" s="21"/>
      <c r="J49" s="20"/>
      <c r="K49" s="22">
        <f>SUM(K48:K48)</f>
        <v>6742.5929999999998</v>
      </c>
    </row>
    <row r="50" spans="1:15" ht="16.5" thickBot="1">
      <c r="A50" s="102" t="s">
        <v>36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4"/>
    </row>
    <row r="51" spans="1:15" ht="12.75">
      <c r="A51" s="107" t="s">
        <v>0</v>
      </c>
      <c r="B51" s="110" t="s">
        <v>1</v>
      </c>
      <c r="C51" s="112" t="s">
        <v>2</v>
      </c>
      <c r="D51" s="113"/>
      <c r="E51" s="110" t="s">
        <v>3</v>
      </c>
      <c r="F51" s="110" t="s">
        <v>4</v>
      </c>
      <c r="G51" s="114" t="s">
        <v>5</v>
      </c>
      <c r="H51" s="114" t="s">
        <v>6</v>
      </c>
      <c r="I51" s="114" t="s">
        <v>7</v>
      </c>
      <c r="J51" s="117" t="s">
        <v>8</v>
      </c>
      <c r="K51" s="120" t="s">
        <v>9</v>
      </c>
    </row>
    <row r="52" spans="1:15" ht="12.75">
      <c r="A52" s="108"/>
      <c r="B52" s="111"/>
      <c r="C52" s="100" t="s">
        <v>10</v>
      </c>
      <c r="D52" s="100" t="s">
        <v>11</v>
      </c>
      <c r="E52" s="111"/>
      <c r="F52" s="111"/>
      <c r="G52" s="115"/>
      <c r="H52" s="115"/>
      <c r="I52" s="115"/>
      <c r="J52" s="118"/>
      <c r="K52" s="121"/>
    </row>
    <row r="53" spans="1:15" ht="28.5" customHeight="1">
      <c r="A53" s="109"/>
      <c r="B53" s="101"/>
      <c r="C53" s="101"/>
      <c r="D53" s="101"/>
      <c r="E53" s="101"/>
      <c r="F53" s="101"/>
      <c r="G53" s="116"/>
      <c r="H53" s="116"/>
      <c r="I53" s="116"/>
      <c r="J53" s="119"/>
      <c r="K53" s="122"/>
    </row>
    <row r="54" spans="1:15" s="63" customFormat="1" ht="12.75">
      <c r="A54" s="94">
        <v>1</v>
      </c>
      <c r="B54" s="37" t="s">
        <v>211</v>
      </c>
      <c r="C54" s="95">
        <v>636.20000000000005</v>
      </c>
      <c r="D54" s="60">
        <v>407.4</v>
      </c>
      <c r="E54" s="40">
        <v>21</v>
      </c>
      <c r="F54" s="40">
        <v>1957</v>
      </c>
      <c r="G54" s="40">
        <v>73</v>
      </c>
      <c r="H54" s="40">
        <v>20.27</v>
      </c>
      <c r="I54" s="38">
        <v>1</v>
      </c>
      <c r="J54" s="38" t="s">
        <v>12</v>
      </c>
      <c r="K54" s="96">
        <f t="shared" ref="K54" si="8">D54*H54</f>
        <v>8257.9979999999996</v>
      </c>
    </row>
    <row r="55" spans="1:15" ht="12.75">
      <c r="A55" s="34"/>
      <c r="B55" s="19" t="s">
        <v>13</v>
      </c>
      <c r="C55" s="20">
        <f>SUM(C54:C54)</f>
        <v>636.20000000000005</v>
      </c>
      <c r="D55" s="20">
        <f>SUM(D54:D54)</f>
        <v>407.4</v>
      </c>
      <c r="E55" s="20">
        <f>SUM(E54:E54)</f>
        <v>21</v>
      </c>
      <c r="F55" s="20"/>
      <c r="G55" s="20"/>
      <c r="H55" s="20"/>
      <c r="I55" s="21"/>
      <c r="J55" s="20"/>
      <c r="K55" s="22">
        <f>SUM(K54:K54)</f>
        <v>8257.9979999999996</v>
      </c>
      <c r="M55" s="2"/>
    </row>
    <row r="56" spans="1:15" ht="12.75">
      <c r="A56" s="12"/>
      <c r="B56" s="14"/>
      <c r="C56" s="5"/>
      <c r="D56" s="5"/>
      <c r="E56" s="5"/>
      <c r="F56" s="5"/>
      <c r="G56" s="5"/>
      <c r="H56" s="5"/>
      <c r="I56" s="15"/>
      <c r="J56" s="16"/>
      <c r="K56" s="17"/>
    </row>
    <row r="57" spans="1:15" ht="15.75">
      <c r="A57" s="133" t="s">
        <v>37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5"/>
    </row>
    <row r="58" spans="1:15" ht="12.75">
      <c r="A58" s="108" t="s">
        <v>0</v>
      </c>
      <c r="B58" s="111" t="s">
        <v>1</v>
      </c>
      <c r="C58" s="127" t="s">
        <v>2</v>
      </c>
      <c r="D58" s="128"/>
      <c r="E58" s="111" t="s">
        <v>3</v>
      </c>
      <c r="F58" s="111" t="s">
        <v>4</v>
      </c>
      <c r="G58" s="115" t="s">
        <v>5</v>
      </c>
      <c r="H58" s="115" t="s">
        <v>6</v>
      </c>
      <c r="I58" s="115" t="s">
        <v>7</v>
      </c>
      <c r="J58" s="118" t="s">
        <v>8</v>
      </c>
      <c r="K58" s="126" t="s">
        <v>9</v>
      </c>
    </row>
    <row r="59" spans="1:15" ht="12.75">
      <c r="A59" s="108"/>
      <c r="B59" s="111"/>
      <c r="C59" s="100" t="s">
        <v>10</v>
      </c>
      <c r="D59" s="100" t="s">
        <v>11</v>
      </c>
      <c r="E59" s="111"/>
      <c r="F59" s="111"/>
      <c r="G59" s="115"/>
      <c r="H59" s="115"/>
      <c r="I59" s="115"/>
      <c r="J59" s="118"/>
      <c r="K59" s="121"/>
    </row>
    <row r="60" spans="1:15" ht="27" customHeight="1">
      <c r="A60" s="109"/>
      <c r="B60" s="101"/>
      <c r="C60" s="101"/>
      <c r="D60" s="101"/>
      <c r="E60" s="101"/>
      <c r="F60" s="101"/>
      <c r="G60" s="116"/>
      <c r="H60" s="116"/>
      <c r="I60" s="116"/>
      <c r="J60" s="119"/>
      <c r="K60" s="122"/>
    </row>
    <row r="61" spans="1:15" ht="13.5" thickBot="1">
      <c r="A61" s="3">
        <v>1</v>
      </c>
      <c r="B61" s="2" t="s">
        <v>189</v>
      </c>
      <c r="C61" s="8">
        <v>384.5</v>
      </c>
      <c r="D61" s="8">
        <v>384.5</v>
      </c>
      <c r="E61" s="8">
        <v>8</v>
      </c>
      <c r="F61" s="8">
        <v>1959</v>
      </c>
      <c r="G61" s="8">
        <v>73</v>
      </c>
      <c r="H61" s="33">
        <v>16.57</v>
      </c>
      <c r="I61" s="9" t="s">
        <v>33</v>
      </c>
      <c r="J61" s="64" t="s">
        <v>23</v>
      </c>
      <c r="K61" s="98">
        <f t="shared" ref="K61:K62" si="9">H61*D61</f>
        <v>6371.165</v>
      </c>
      <c r="O61" s="24"/>
    </row>
    <row r="62" spans="1:15" ht="12.75">
      <c r="A62" s="3">
        <v>2</v>
      </c>
      <c r="B62" s="2" t="s">
        <v>190</v>
      </c>
      <c r="C62" s="8">
        <v>372</v>
      </c>
      <c r="D62" s="8">
        <v>372</v>
      </c>
      <c r="E62" s="8">
        <v>8</v>
      </c>
      <c r="F62" s="8">
        <v>1959</v>
      </c>
      <c r="G62" s="8">
        <v>73</v>
      </c>
      <c r="H62" s="33">
        <v>16.57</v>
      </c>
      <c r="I62" s="9" t="s">
        <v>33</v>
      </c>
      <c r="J62" s="64" t="s">
        <v>23</v>
      </c>
      <c r="K62" s="98">
        <f t="shared" si="9"/>
        <v>6164.04</v>
      </c>
    </row>
    <row r="63" spans="1:15" s="10" customFormat="1" ht="13.5" thickBot="1">
      <c r="A63" s="4"/>
      <c r="B63" s="11" t="s">
        <v>13</v>
      </c>
      <c r="C63" s="24">
        <f>SUM(C61:C62)</f>
        <v>756.5</v>
      </c>
      <c r="D63" s="24">
        <f>SUM(D61:D62)</f>
        <v>756.5</v>
      </c>
      <c r="E63" s="24">
        <f>SUM(E61:E62)</f>
        <v>16</v>
      </c>
      <c r="F63" s="24"/>
      <c r="G63" s="24"/>
      <c r="H63" s="25"/>
      <c r="I63" s="26"/>
      <c r="J63" s="27"/>
      <c r="K63" s="29">
        <f>SUM(K61:K62)</f>
        <v>12535.205</v>
      </c>
      <c r="L63" s="13"/>
    </row>
    <row r="64" spans="1:15" ht="15.75">
      <c r="A64" s="102"/>
      <c r="B64" s="103"/>
      <c r="C64" s="103"/>
      <c r="D64" s="103"/>
      <c r="E64" s="103"/>
      <c r="F64" s="103"/>
      <c r="G64" s="103"/>
      <c r="H64" s="103"/>
      <c r="I64" s="103"/>
      <c r="J64" s="103"/>
      <c r="K64" s="104"/>
    </row>
    <row r="65" spans="1:13" ht="16.5" thickBot="1">
      <c r="A65" s="102" t="s">
        <v>38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4"/>
    </row>
    <row r="66" spans="1:13" ht="12.75">
      <c r="A66" s="107" t="s">
        <v>0</v>
      </c>
      <c r="B66" s="110" t="s">
        <v>1</v>
      </c>
      <c r="C66" s="112" t="s">
        <v>2</v>
      </c>
      <c r="D66" s="113"/>
      <c r="E66" s="110" t="s">
        <v>3</v>
      </c>
      <c r="F66" s="110" t="s">
        <v>4</v>
      </c>
      <c r="G66" s="114" t="s">
        <v>5</v>
      </c>
      <c r="H66" s="114" t="s">
        <v>6</v>
      </c>
      <c r="I66" s="114" t="s">
        <v>7</v>
      </c>
      <c r="J66" s="117" t="s">
        <v>8</v>
      </c>
      <c r="K66" s="120" t="s">
        <v>9</v>
      </c>
    </row>
    <row r="67" spans="1:13" ht="12.75">
      <c r="A67" s="108"/>
      <c r="B67" s="111"/>
      <c r="C67" s="100" t="s">
        <v>10</v>
      </c>
      <c r="D67" s="100" t="s">
        <v>11</v>
      </c>
      <c r="E67" s="111"/>
      <c r="F67" s="111"/>
      <c r="G67" s="115"/>
      <c r="H67" s="115"/>
      <c r="I67" s="115"/>
      <c r="J67" s="118"/>
      <c r="K67" s="121"/>
    </row>
    <row r="68" spans="1:13" ht="22.5" customHeight="1">
      <c r="A68" s="109"/>
      <c r="B68" s="101"/>
      <c r="C68" s="101"/>
      <c r="D68" s="101"/>
      <c r="E68" s="101"/>
      <c r="F68" s="101"/>
      <c r="G68" s="116"/>
      <c r="H68" s="116"/>
      <c r="I68" s="116"/>
      <c r="J68" s="119"/>
      <c r="K68" s="122"/>
    </row>
    <row r="69" spans="1:13" ht="12.75">
      <c r="A69" s="3">
        <v>1</v>
      </c>
      <c r="B69" s="2" t="s">
        <v>191</v>
      </c>
      <c r="C69" s="18">
        <v>231.7</v>
      </c>
      <c r="D69" s="18">
        <v>231.7</v>
      </c>
      <c r="E69" s="18">
        <v>7</v>
      </c>
      <c r="F69" s="18">
        <v>1950</v>
      </c>
      <c r="G69" s="18">
        <v>61</v>
      </c>
      <c r="H69" s="32">
        <v>19.989999999999998</v>
      </c>
      <c r="I69" s="9" t="s">
        <v>33</v>
      </c>
      <c r="J69" s="64" t="s">
        <v>22</v>
      </c>
      <c r="K69" s="54">
        <f t="shared" ref="K69:K72" si="10">D69*H69</f>
        <v>4631.6829999999991</v>
      </c>
    </row>
    <row r="70" spans="1:13" ht="12.75">
      <c r="A70" s="3">
        <v>2</v>
      </c>
      <c r="B70" s="2" t="s">
        <v>98</v>
      </c>
      <c r="C70" s="18">
        <v>223.6</v>
      </c>
      <c r="D70" s="18">
        <v>223.6</v>
      </c>
      <c r="E70" s="18">
        <v>7</v>
      </c>
      <c r="F70" s="18">
        <v>1948</v>
      </c>
      <c r="G70" s="18">
        <v>61</v>
      </c>
      <c r="H70" s="32">
        <v>19.989999999999998</v>
      </c>
      <c r="I70" s="9" t="s">
        <v>33</v>
      </c>
      <c r="J70" s="64" t="s">
        <v>23</v>
      </c>
      <c r="K70" s="54">
        <f t="shared" si="10"/>
        <v>4469.7639999999992</v>
      </c>
    </row>
    <row r="71" spans="1:13" ht="12.75">
      <c r="A71" s="3">
        <v>3</v>
      </c>
      <c r="B71" s="2" t="s">
        <v>99</v>
      </c>
      <c r="C71" s="18">
        <v>220.9</v>
      </c>
      <c r="D71" s="18">
        <v>220.9</v>
      </c>
      <c r="E71" s="18">
        <v>8</v>
      </c>
      <c r="F71" s="18">
        <v>1949</v>
      </c>
      <c r="G71" s="18">
        <v>64</v>
      </c>
      <c r="H71" s="32">
        <v>19.989999999999998</v>
      </c>
      <c r="I71" s="9" t="s">
        <v>33</v>
      </c>
      <c r="J71" s="18" t="s">
        <v>12</v>
      </c>
      <c r="K71" s="54">
        <f t="shared" si="10"/>
        <v>4415.7910000000002</v>
      </c>
    </row>
    <row r="72" spans="1:13" ht="12.75">
      <c r="A72" s="3">
        <v>4</v>
      </c>
      <c r="B72" s="2" t="s">
        <v>100</v>
      </c>
      <c r="C72" s="18">
        <v>382.1</v>
      </c>
      <c r="D72" s="18">
        <v>382.1</v>
      </c>
      <c r="E72" s="18">
        <v>11</v>
      </c>
      <c r="F72" s="18">
        <v>1949</v>
      </c>
      <c r="G72" s="18">
        <v>64</v>
      </c>
      <c r="H72" s="32">
        <v>19.989999999999998</v>
      </c>
      <c r="I72" s="9" t="s">
        <v>33</v>
      </c>
      <c r="J72" s="18" t="s">
        <v>14</v>
      </c>
      <c r="K72" s="54">
        <f t="shared" si="10"/>
        <v>7638.1790000000001</v>
      </c>
    </row>
    <row r="73" spans="1:13" s="10" customFormat="1" ht="13.5" thickBot="1">
      <c r="A73" s="4"/>
      <c r="B73" s="23" t="s">
        <v>13</v>
      </c>
      <c r="C73" s="24">
        <f>SUM(C69:C72)</f>
        <v>1058.3</v>
      </c>
      <c r="D73" s="24">
        <f>SUM(D69:D72)</f>
        <v>1058.3</v>
      </c>
      <c r="E73" s="24">
        <f>SUM(E69:E72)</f>
        <v>33</v>
      </c>
      <c r="F73" s="24"/>
      <c r="G73" s="24"/>
      <c r="H73" s="25"/>
      <c r="I73" s="9"/>
      <c r="J73" s="27"/>
      <c r="K73" s="28">
        <f>SUM(K69:K72)</f>
        <v>21155.416999999998</v>
      </c>
    </row>
    <row r="74" spans="1:13" ht="16.5" thickBot="1">
      <c r="A74" s="123" t="s">
        <v>39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5"/>
    </row>
    <row r="75" spans="1:13" ht="18.75" customHeight="1">
      <c r="A75" s="107" t="s">
        <v>0</v>
      </c>
      <c r="B75" s="110" t="s">
        <v>1</v>
      </c>
      <c r="C75" s="112" t="s">
        <v>2</v>
      </c>
      <c r="D75" s="113"/>
      <c r="E75" s="110" t="s">
        <v>3</v>
      </c>
      <c r="F75" s="110" t="s">
        <v>4</v>
      </c>
      <c r="G75" s="114" t="s">
        <v>5</v>
      </c>
      <c r="H75" s="114" t="s">
        <v>6</v>
      </c>
      <c r="I75" s="114" t="s">
        <v>7</v>
      </c>
      <c r="J75" s="117" t="s">
        <v>8</v>
      </c>
      <c r="K75" s="120" t="s">
        <v>9</v>
      </c>
    </row>
    <row r="76" spans="1:13" ht="12.75">
      <c r="A76" s="108"/>
      <c r="B76" s="111"/>
      <c r="C76" s="100" t="s">
        <v>10</v>
      </c>
      <c r="D76" s="100" t="s">
        <v>11</v>
      </c>
      <c r="E76" s="111"/>
      <c r="F76" s="111"/>
      <c r="G76" s="115"/>
      <c r="H76" s="115"/>
      <c r="I76" s="115"/>
      <c r="J76" s="118"/>
      <c r="K76" s="121"/>
    </row>
    <row r="77" spans="1:13" ht="19.5" customHeight="1">
      <c r="A77" s="109"/>
      <c r="B77" s="101"/>
      <c r="C77" s="101"/>
      <c r="D77" s="101"/>
      <c r="E77" s="101"/>
      <c r="F77" s="101"/>
      <c r="G77" s="116"/>
      <c r="H77" s="116"/>
      <c r="I77" s="116"/>
      <c r="J77" s="119"/>
      <c r="K77" s="122"/>
      <c r="M77" s="10"/>
    </row>
    <row r="78" spans="1:13" ht="13.15" customHeight="1">
      <c r="A78" s="35">
        <v>1</v>
      </c>
      <c r="B78" s="36" t="s">
        <v>101</v>
      </c>
      <c r="C78" s="61">
        <v>5233</v>
      </c>
      <c r="D78" s="46">
        <v>2068.1</v>
      </c>
      <c r="E78" s="30">
        <v>90</v>
      </c>
      <c r="F78" s="30">
        <v>1986</v>
      </c>
      <c r="G78" s="46">
        <v>26</v>
      </c>
      <c r="H78" s="67">
        <v>20.32</v>
      </c>
      <c r="I78" s="31">
        <v>1</v>
      </c>
      <c r="J78" s="64" t="s">
        <v>34</v>
      </c>
      <c r="K78" s="54">
        <f t="shared" ref="K78:K79" si="11">D78*H78</f>
        <v>42023.792000000001</v>
      </c>
      <c r="M78" s="10"/>
    </row>
    <row r="79" spans="1:13" ht="12.75">
      <c r="A79" s="18">
        <v>2</v>
      </c>
      <c r="B79" s="2" t="s">
        <v>192</v>
      </c>
      <c r="C79" s="61">
        <v>281.8</v>
      </c>
      <c r="D79" s="18">
        <v>235.3</v>
      </c>
      <c r="E79" s="18">
        <v>4</v>
      </c>
      <c r="F79" s="18">
        <v>1951</v>
      </c>
      <c r="G79" s="18">
        <f>2012-F79</f>
        <v>61</v>
      </c>
      <c r="H79" s="67">
        <v>20.32</v>
      </c>
      <c r="I79" s="8">
        <v>1</v>
      </c>
      <c r="J79" s="86" t="s">
        <v>196</v>
      </c>
      <c r="K79" s="54">
        <f t="shared" si="11"/>
        <v>4781.2960000000003</v>
      </c>
    </row>
    <row r="80" spans="1:13" s="10" customFormat="1" ht="13.5" thickBot="1">
      <c r="A80" s="34"/>
      <c r="B80" s="19" t="s">
        <v>13</v>
      </c>
      <c r="C80" s="20">
        <f>SUM(C78:C79)</f>
        <v>5514.8</v>
      </c>
      <c r="D80" s="20">
        <f>SUM(D78:D79)</f>
        <v>2303.4</v>
      </c>
      <c r="E80" s="20">
        <v>94</v>
      </c>
      <c r="F80" s="20"/>
      <c r="G80" s="20"/>
      <c r="H80" s="20"/>
      <c r="I80" s="21"/>
      <c r="J80" s="20"/>
      <c r="K80" s="28">
        <f>SUM(K78:K79)</f>
        <v>46805.088000000003</v>
      </c>
      <c r="L80" s="13"/>
    </row>
    <row r="81" spans="1:12" s="10" customFormat="1" ht="16.5" thickBot="1">
      <c r="A81" s="102" t="s">
        <v>87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4"/>
      <c r="L81" s="13"/>
    </row>
    <row r="82" spans="1:12" s="10" customFormat="1" ht="12.75">
      <c r="A82" s="107" t="s">
        <v>0</v>
      </c>
      <c r="B82" s="110" t="s">
        <v>1</v>
      </c>
      <c r="C82" s="112" t="s">
        <v>2</v>
      </c>
      <c r="D82" s="113"/>
      <c r="E82" s="110" t="s">
        <v>3</v>
      </c>
      <c r="F82" s="110" t="s">
        <v>4</v>
      </c>
      <c r="G82" s="114" t="s">
        <v>5</v>
      </c>
      <c r="H82" s="114" t="s">
        <v>6</v>
      </c>
      <c r="I82" s="114" t="s">
        <v>7</v>
      </c>
      <c r="J82" s="117" t="s">
        <v>8</v>
      </c>
      <c r="K82" s="120" t="s">
        <v>9</v>
      </c>
      <c r="L82" s="13"/>
    </row>
    <row r="83" spans="1:12" s="10" customFormat="1" ht="12.75">
      <c r="A83" s="108"/>
      <c r="B83" s="111"/>
      <c r="C83" s="100" t="s">
        <v>10</v>
      </c>
      <c r="D83" s="100" t="s">
        <v>11</v>
      </c>
      <c r="E83" s="111"/>
      <c r="F83" s="111"/>
      <c r="G83" s="115"/>
      <c r="H83" s="115"/>
      <c r="I83" s="115"/>
      <c r="J83" s="118"/>
      <c r="K83" s="121"/>
      <c r="L83" s="13"/>
    </row>
    <row r="84" spans="1:12" s="10" customFormat="1" ht="19.899999999999999" customHeight="1">
      <c r="A84" s="109"/>
      <c r="B84" s="101"/>
      <c r="C84" s="101"/>
      <c r="D84" s="101"/>
      <c r="E84" s="101"/>
      <c r="F84" s="101"/>
      <c r="G84" s="116"/>
      <c r="H84" s="116"/>
      <c r="I84" s="116"/>
      <c r="J84" s="119"/>
      <c r="K84" s="122"/>
      <c r="L84" s="13"/>
    </row>
    <row r="85" spans="1:12" s="10" customFormat="1" ht="12.75">
      <c r="A85" s="18">
        <v>1</v>
      </c>
      <c r="B85" s="37" t="s">
        <v>102</v>
      </c>
      <c r="C85" s="52">
        <v>304.39999999999998</v>
      </c>
      <c r="D85" s="40">
        <v>161.69999999999999</v>
      </c>
      <c r="E85" s="40">
        <v>6</v>
      </c>
      <c r="F85" s="40">
        <v>1933</v>
      </c>
      <c r="G85" s="40">
        <v>83</v>
      </c>
      <c r="H85" s="40">
        <v>21.19</v>
      </c>
      <c r="I85" s="38">
        <v>1</v>
      </c>
      <c r="J85" s="64" t="s">
        <v>23</v>
      </c>
      <c r="K85" s="54">
        <f t="shared" ref="K85:K86" si="12">D85*H85</f>
        <v>3426.4229999999998</v>
      </c>
      <c r="L85" s="13"/>
    </row>
    <row r="86" spans="1:12" s="10" customFormat="1" ht="12.75">
      <c r="A86" s="18">
        <v>2</v>
      </c>
      <c r="B86" s="37" t="s">
        <v>103</v>
      </c>
      <c r="C86" s="52">
        <v>272.7</v>
      </c>
      <c r="D86" s="40">
        <v>272.7</v>
      </c>
      <c r="E86" s="40">
        <v>8</v>
      </c>
      <c r="F86" s="40">
        <v>1954</v>
      </c>
      <c r="G86" s="40">
        <v>72</v>
      </c>
      <c r="H86" s="40">
        <v>21.19</v>
      </c>
      <c r="I86" s="38">
        <v>1</v>
      </c>
      <c r="J86" s="18" t="s">
        <v>12</v>
      </c>
      <c r="K86" s="54">
        <f t="shared" si="12"/>
        <v>5778.5129999999999</v>
      </c>
      <c r="L86" s="13"/>
    </row>
    <row r="87" spans="1:12" s="10" customFormat="1" ht="12.75">
      <c r="A87" s="34"/>
      <c r="B87" s="19" t="s">
        <v>13</v>
      </c>
      <c r="C87" s="20">
        <f>SUM(C85:C86)</f>
        <v>577.09999999999991</v>
      </c>
      <c r="D87" s="20">
        <f>SUM(D85:D86)</f>
        <v>434.4</v>
      </c>
      <c r="E87" s="20">
        <f>SUM(E85:E86)</f>
        <v>14</v>
      </c>
      <c r="F87" s="20"/>
      <c r="G87" s="20"/>
      <c r="H87" s="20"/>
      <c r="I87" s="21"/>
      <c r="J87" s="20"/>
      <c r="K87" s="22">
        <f>SUM(K85:K86)</f>
        <v>9204.9359999999997</v>
      </c>
      <c r="L87" s="13"/>
    </row>
    <row r="88" spans="1:12" s="10" customFormat="1" ht="16.5" thickBot="1">
      <c r="A88" s="102" t="s">
        <v>212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4"/>
      <c r="L88" s="13"/>
    </row>
    <row r="89" spans="1:12" s="10" customFormat="1" ht="12.75">
      <c r="A89" s="107" t="s">
        <v>0</v>
      </c>
      <c r="B89" s="110" t="s">
        <v>1</v>
      </c>
      <c r="C89" s="112" t="s">
        <v>2</v>
      </c>
      <c r="D89" s="113"/>
      <c r="E89" s="110" t="s">
        <v>3</v>
      </c>
      <c r="F89" s="110" t="s">
        <v>4</v>
      </c>
      <c r="G89" s="114" t="s">
        <v>5</v>
      </c>
      <c r="H89" s="114" t="s">
        <v>6</v>
      </c>
      <c r="I89" s="114" t="s">
        <v>7</v>
      </c>
      <c r="J89" s="117" t="s">
        <v>8</v>
      </c>
      <c r="K89" s="120" t="s">
        <v>9</v>
      </c>
      <c r="L89" s="13"/>
    </row>
    <row r="90" spans="1:12" s="10" customFormat="1" ht="12.75">
      <c r="A90" s="108"/>
      <c r="B90" s="111"/>
      <c r="C90" s="100" t="s">
        <v>10</v>
      </c>
      <c r="D90" s="100" t="s">
        <v>11</v>
      </c>
      <c r="E90" s="111"/>
      <c r="F90" s="111"/>
      <c r="G90" s="115"/>
      <c r="H90" s="115"/>
      <c r="I90" s="115"/>
      <c r="J90" s="118"/>
      <c r="K90" s="121"/>
      <c r="L90" s="13"/>
    </row>
    <row r="91" spans="1:12" s="10" customFormat="1" ht="24.75" customHeight="1">
      <c r="A91" s="109"/>
      <c r="B91" s="101"/>
      <c r="C91" s="101"/>
      <c r="D91" s="101"/>
      <c r="E91" s="101"/>
      <c r="F91" s="101"/>
      <c r="G91" s="116"/>
      <c r="H91" s="116"/>
      <c r="I91" s="116"/>
      <c r="J91" s="119"/>
      <c r="K91" s="122"/>
      <c r="L91" s="13"/>
    </row>
    <row r="92" spans="1:12" s="10" customFormat="1" ht="13.15" customHeight="1">
      <c r="A92" s="18">
        <v>1</v>
      </c>
      <c r="B92" s="2" t="s">
        <v>193</v>
      </c>
      <c r="C92" s="61">
        <v>315.5</v>
      </c>
      <c r="D92" s="61">
        <v>315.5</v>
      </c>
      <c r="E92" s="40">
        <v>6</v>
      </c>
      <c r="F92" s="40">
        <v>1957</v>
      </c>
      <c r="G92" s="40">
        <v>62</v>
      </c>
      <c r="H92" s="47">
        <v>21.5</v>
      </c>
      <c r="I92" s="40">
        <v>1</v>
      </c>
      <c r="J92" s="18" t="s">
        <v>14</v>
      </c>
      <c r="K92" s="54">
        <f t="shared" ref="K92" si="13">D92*H92</f>
        <v>6783.25</v>
      </c>
      <c r="L92" s="13"/>
    </row>
    <row r="93" spans="1:12" s="10" customFormat="1" ht="13.15" customHeight="1">
      <c r="A93" s="34"/>
      <c r="B93" s="19" t="s">
        <v>13</v>
      </c>
      <c r="C93" s="20">
        <f>SUM(C88:C92)</f>
        <v>315.5</v>
      </c>
      <c r="D93" s="20">
        <f>SUM(D92:D92)</f>
        <v>315.5</v>
      </c>
      <c r="E93" s="42">
        <v>6</v>
      </c>
      <c r="F93" s="20"/>
      <c r="G93" s="20"/>
      <c r="H93" s="20"/>
      <c r="I93" s="21"/>
      <c r="J93" s="20"/>
      <c r="K93" s="22">
        <f>SUM(K92:K92)</f>
        <v>6783.25</v>
      </c>
      <c r="L93" s="13"/>
    </row>
    <row r="94" spans="1:12" s="10" customFormat="1" ht="21.75" customHeight="1" thickBot="1">
      <c r="A94" s="102" t="s">
        <v>213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4"/>
      <c r="L94" s="13"/>
    </row>
    <row r="95" spans="1:12" s="10" customFormat="1" ht="13.15" customHeight="1">
      <c r="A95" s="107" t="s">
        <v>0</v>
      </c>
      <c r="B95" s="110" t="s">
        <v>1</v>
      </c>
      <c r="C95" s="112" t="s">
        <v>2</v>
      </c>
      <c r="D95" s="113"/>
      <c r="E95" s="110" t="s">
        <v>3</v>
      </c>
      <c r="F95" s="110" t="s">
        <v>4</v>
      </c>
      <c r="G95" s="114" t="s">
        <v>5</v>
      </c>
      <c r="H95" s="114" t="s">
        <v>6</v>
      </c>
      <c r="I95" s="114" t="s">
        <v>7</v>
      </c>
      <c r="J95" s="117" t="s">
        <v>8</v>
      </c>
      <c r="K95" s="120" t="s">
        <v>9</v>
      </c>
      <c r="L95" s="13"/>
    </row>
    <row r="96" spans="1:12" s="10" customFormat="1" ht="13.15" customHeight="1">
      <c r="A96" s="108"/>
      <c r="B96" s="111"/>
      <c r="C96" s="100" t="s">
        <v>10</v>
      </c>
      <c r="D96" s="100" t="s">
        <v>11</v>
      </c>
      <c r="E96" s="111"/>
      <c r="F96" s="111"/>
      <c r="G96" s="115"/>
      <c r="H96" s="115"/>
      <c r="I96" s="115"/>
      <c r="J96" s="118"/>
      <c r="K96" s="121"/>
      <c r="L96" s="13"/>
    </row>
    <row r="97" spans="1:13" s="10" customFormat="1" ht="21.75" customHeight="1">
      <c r="A97" s="109"/>
      <c r="B97" s="101"/>
      <c r="C97" s="101"/>
      <c r="D97" s="101"/>
      <c r="E97" s="101"/>
      <c r="F97" s="101"/>
      <c r="G97" s="116"/>
      <c r="H97" s="116"/>
      <c r="I97" s="116"/>
      <c r="J97" s="119"/>
      <c r="K97" s="122"/>
      <c r="L97" s="13"/>
    </row>
    <row r="98" spans="1:13" s="10" customFormat="1" ht="13.15" customHeight="1">
      <c r="A98" s="18">
        <v>1</v>
      </c>
      <c r="B98" s="37" t="s">
        <v>104</v>
      </c>
      <c r="C98" s="52">
        <v>2700.1</v>
      </c>
      <c r="D98" s="40">
        <v>1661.8</v>
      </c>
      <c r="E98" s="40">
        <v>136</v>
      </c>
      <c r="F98" s="40">
        <v>1987</v>
      </c>
      <c r="G98" s="40">
        <v>21</v>
      </c>
      <c r="H98" s="47">
        <v>22</v>
      </c>
      <c r="I98" s="38">
        <v>1</v>
      </c>
      <c r="J98" s="64" t="s">
        <v>52</v>
      </c>
      <c r="K98" s="54">
        <f t="shared" ref="K98" si="14">D98*H98</f>
        <v>36559.599999999999</v>
      </c>
      <c r="L98" s="13"/>
    </row>
    <row r="99" spans="1:13" s="10" customFormat="1" ht="13.15" customHeight="1">
      <c r="A99" s="18">
        <v>2</v>
      </c>
      <c r="B99" s="37" t="s">
        <v>194</v>
      </c>
      <c r="C99" s="52">
        <v>559.1</v>
      </c>
      <c r="D99" s="40">
        <v>479.1</v>
      </c>
      <c r="E99" s="40">
        <v>10</v>
      </c>
      <c r="F99" s="40">
        <v>1958</v>
      </c>
      <c r="G99" s="40">
        <v>54</v>
      </c>
      <c r="H99" s="47">
        <v>22</v>
      </c>
      <c r="I99" s="38">
        <v>1</v>
      </c>
      <c r="J99" s="64" t="s">
        <v>22</v>
      </c>
      <c r="K99" s="54">
        <f t="shared" ref="K99:K100" si="15">D99*H99</f>
        <v>10540.2</v>
      </c>
      <c r="L99" s="13"/>
    </row>
    <row r="100" spans="1:13" s="10" customFormat="1" ht="13.15" customHeight="1">
      <c r="A100" s="18">
        <v>3</v>
      </c>
      <c r="B100" s="37" t="s">
        <v>195</v>
      </c>
      <c r="C100" s="52">
        <v>558.5</v>
      </c>
      <c r="D100" s="40">
        <v>479.7</v>
      </c>
      <c r="E100" s="40">
        <v>10</v>
      </c>
      <c r="F100" s="40">
        <v>1938</v>
      </c>
      <c r="G100" s="40">
        <v>74</v>
      </c>
      <c r="H100" s="47">
        <v>22</v>
      </c>
      <c r="I100" s="38">
        <v>1</v>
      </c>
      <c r="J100" s="18" t="s">
        <v>22</v>
      </c>
      <c r="K100" s="54">
        <f t="shared" si="15"/>
        <v>10553.4</v>
      </c>
      <c r="L100" s="13"/>
    </row>
    <row r="101" spans="1:13" s="10" customFormat="1" ht="13.15" customHeight="1">
      <c r="A101" s="18">
        <v>4</v>
      </c>
      <c r="B101" s="37" t="s">
        <v>105</v>
      </c>
      <c r="C101" s="52">
        <v>375.6</v>
      </c>
      <c r="D101" s="40">
        <v>315.2</v>
      </c>
      <c r="E101" s="40">
        <v>12</v>
      </c>
      <c r="F101" s="40">
        <v>1938</v>
      </c>
      <c r="G101" s="40">
        <v>74</v>
      </c>
      <c r="H101" s="47">
        <v>22</v>
      </c>
      <c r="I101" s="38">
        <v>1</v>
      </c>
      <c r="J101" s="18" t="s">
        <v>89</v>
      </c>
      <c r="K101" s="54">
        <f t="shared" ref="K101:K102" si="16">D101*H101</f>
        <v>6934.4</v>
      </c>
      <c r="L101" s="13"/>
    </row>
    <row r="102" spans="1:13" s="10" customFormat="1" ht="13.15" customHeight="1">
      <c r="A102" s="18">
        <v>5</v>
      </c>
      <c r="B102" s="37" t="s">
        <v>106</v>
      </c>
      <c r="C102" s="52">
        <v>618.6</v>
      </c>
      <c r="D102" s="40">
        <v>459.2</v>
      </c>
      <c r="E102" s="40">
        <v>12</v>
      </c>
      <c r="F102" s="40">
        <v>1957</v>
      </c>
      <c r="G102" s="40">
        <v>45</v>
      </c>
      <c r="H102" s="47">
        <v>22</v>
      </c>
      <c r="I102" s="38">
        <v>1</v>
      </c>
      <c r="J102" s="18" t="s">
        <v>89</v>
      </c>
      <c r="K102" s="54">
        <f t="shared" si="16"/>
        <v>10102.4</v>
      </c>
      <c r="L102" s="13"/>
    </row>
    <row r="103" spans="1:13" s="10" customFormat="1" ht="13.15" customHeight="1">
      <c r="A103" s="34"/>
      <c r="B103" s="19" t="s">
        <v>13</v>
      </c>
      <c r="C103" s="20">
        <f>SUM(C98:C102)</f>
        <v>4811.9000000000005</v>
      </c>
      <c r="D103" s="20">
        <f>SUM(D98:D102)</f>
        <v>3394.9999999999995</v>
      </c>
      <c r="E103" s="42">
        <f>SUM(E98:E102)</f>
        <v>180</v>
      </c>
      <c r="F103" s="20"/>
      <c r="G103" s="20"/>
      <c r="H103" s="20"/>
      <c r="I103" s="21"/>
      <c r="J103" s="20"/>
      <c r="K103" s="22">
        <f>SUM(K98:K102)</f>
        <v>74690</v>
      </c>
      <c r="L103" s="13"/>
      <c r="M103" s="99"/>
    </row>
    <row r="104" spans="1:13" s="10" customFormat="1" ht="16.5" thickBot="1">
      <c r="A104" s="102" t="s">
        <v>214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4"/>
      <c r="L104" s="13"/>
    </row>
    <row r="105" spans="1:13" s="10" customFormat="1" ht="12.75">
      <c r="A105" s="107" t="s">
        <v>0</v>
      </c>
      <c r="B105" s="110" t="s">
        <v>1</v>
      </c>
      <c r="C105" s="112" t="s">
        <v>2</v>
      </c>
      <c r="D105" s="113"/>
      <c r="E105" s="110" t="s">
        <v>3</v>
      </c>
      <c r="F105" s="110" t="s">
        <v>4</v>
      </c>
      <c r="G105" s="114" t="s">
        <v>5</v>
      </c>
      <c r="H105" s="114" t="s">
        <v>6</v>
      </c>
      <c r="I105" s="114" t="s">
        <v>7</v>
      </c>
      <c r="J105" s="117" t="s">
        <v>8</v>
      </c>
      <c r="K105" s="120" t="s">
        <v>9</v>
      </c>
      <c r="L105" s="13"/>
    </row>
    <row r="106" spans="1:13" s="10" customFormat="1" ht="12.75">
      <c r="A106" s="108"/>
      <c r="B106" s="111"/>
      <c r="C106" s="100" t="s">
        <v>10</v>
      </c>
      <c r="D106" s="100" t="s">
        <v>11</v>
      </c>
      <c r="E106" s="111"/>
      <c r="F106" s="111"/>
      <c r="G106" s="115"/>
      <c r="H106" s="115"/>
      <c r="I106" s="115"/>
      <c r="J106" s="118"/>
      <c r="K106" s="121"/>
      <c r="L106" s="13"/>
    </row>
    <row r="107" spans="1:13" s="10" customFormat="1" ht="21" customHeight="1">
      <c r="A107" s="109"/>
      <c r="B107" s="101"/>
      <c r="C107" s="101"/>
      <c r="D107" s="101"/>
      <c r="E107" s="101"/>
      <c r="F107" s="101"/>
      <c r="G107" s="116"/>
      <c r="H107" s="116"/>
      <c r="I107" s="116"/>
      <c r="J107" s="119"/>
      <c r="K107" s="122"/>
      <c r="L107" s="13"/>
    </row>
    <row r="108" spans="1:13" s="10" customFormat="1" ht="13.15" customHeight="1">
      <c r="A108" s="18">
        <v>1</v>
      </c>
      <c r="B108" s="43" t="s">
        <v>186</v>
      </c>
      <c r="C108" s="40">
        <v>102.8</v>
      </c>
      <c r="D108" s="40">
        <v>102.8</v>
      </c>
      <c r="E108" s="40">
        <v>4</v>
      </c>
      <c r="F108" s="40">
        <v>1960</v>
      </c>
      <c r="G108" s="40">
        <v>58</v>
      </c>
      <c r="H108" s="40">
        <v>19.97</v>
      </c>
      <c r="I108" s="40">
        <v>4</v>
      </c>
      <c r="J108" s="18" t="s">
        <v>14</v>
      </c>
      <c r="K108" s="54">
        <f t="shared" ref="K108:K110" si="17">D108*H108</f>
        <v>2052.9159999999997</v>
      </c>
      <c r="L108" s="13"/>
    </row>
    <row r="109" spans="1:13" s="10" customFormat="1" ht="13.15" customHeight="1">
      <c r="A109" s="18">
        <v>2</v>
      </c>
      <c r="B109" s="43" t="s">
        <v>187</v>
      </c>
      <c r="C109" s="40">
        <v>101.1</v>
      </c>
      <c r="D109" s="40">
        <v>101.1</v>
      </c>
      <c r="E109" s="40">
        <v>4</v>
      </c>
      <c r="F109" s="40">
        <v>1960</v>
      </c>
      <c r="G109" s="40">
        <v>58</v>
      </c>
      <c r="H109" s="40">
        <v>19.97</v>
      </c>
      <c r="I109" s="40">
        <v>4</v>
      </c>
      <c r="J109" s="18" t="s">
        <v>14</v>
      </c>
      <c r="K109" s="54">
        <f t="shared" si="17"/>
        <v>2018.9669999999999</v>
      </c>
      <c r="L109" s="13"/>
    </row>
    <row r="110" spans="1:13" s="10" customFormat="1" ht="12.75">
      <c r="A110" s="18">
        <v>3</v>
      </c>
      <c r="B110" s="43" t="s">
        <v>188</v>
      </c>
      <c r="C110" s="40">
        <v>90</v>
      </c>
      <c r="D110" s="40">
        <v>90</v>
      </c>
      <c r="E110" s="40">
        <v>2</v>
      </c>
      <c r="F110" s="40">
        <v>1969</v>
      </c>
      <c r="G110" s="40">
        <v>48</v>
      </c>
      <c r="H110" s="40">
        <v>19.97</v>
      </c>
      <c r="I110" s="40">
        <v>4</v>
      </c>
      <c r="J110" s="18" t="s">
        <v>12</v>
      </c>
      <c r="K110" s="54">
        <f t="shared" si="17"/>
        <v>1797.3</v>
      </c>
      <c r="L110" s="13"/>
    </row>
    <row r="111" spans="1:13" s="10" customFormat="1" ht="12.75">
      <c r="A111" s="34"/>
      <c r="B111" s="19" t="s">
        <v>13</v>
      </c>
      <c r="C111" s="20">
        <f>SUM(C108:C110)</f>
        <v>293.89999999999998</v>
      </c>
      <c r="D111" s="20">
        <f>SUM(D108:D110)</f>
        <v>293.89999999999998</v>
      </c>
      <c r="E111" s="20">
        <v>10</v>
      </c>
      <c r="F111" s="39"/>
      <c r="G111" s="39"/>
      <c r="H111" s="39"/>
      <c r="I111" s="38"/>
      <c r="J111" s="39"/>
      <c r="K111" s="22">
        <v>5869.19</v>
      </c>
      <c r="L111" s="13"/>
    </row>
    <row r="112" spans="1:13" s="10" customFormat="1" ht="16.5" thickBot="1">
      <c r="A112" s="102" t="s">
        <v>215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4"/>
      <c r="L112" s="13"/>
    </row>
    <row r="113" spans="1:12" s="10" customFormat="1" ht="12.75">
      <c r="A113" s="107" t="s">
        <v>0</v>
      </c>
      <c r="B113" s="110" t="s">
        <v>1</v>
      </c>
      <c r="C113" s="112" t="s">
        <v>2</v>
      </c>
      <c r="D113" s="113"/>
      <c r="E113" s="110" t="s">
        <v>3</v>
      </c>
      <c r="F113" s="110" t="s">
        <v>4</v>
      </c>
      <c r="G113" s="114" t="s">
        <v>5</v>
      </c>
      <c r="H113" s="114" t="s">
        <v>6</v>
      </c>
      <c r="I113" s="114" t="s">
        <v>7</v>
      </c>
      <c r="J113" s="117" t="s">
        <v>8</v>
      </c>
      <c r="K113" s="120" t="s">
        <v>9</v>
      </c>
      <c r="L113" s="13"/>
    </row>
    <row r="114" spans="1:12" s="10" customFormat="1" ht="12.75">
      <c r="A114" s="108"/>
      <c r="B114" s="111"/>
      <c r="C114" s="100" t="s">
        <v>10</v>
      </c>
      <c r="D114" s="100" t="s">
        <v>11</v>
      </c>
      <c r="E114" s="111"/>
      <c r="F114" s="111"/>
      <c r="G114" s="115"/>
      <c r="H114" s="115"/>
      <c r="I114" s="115"/>
      <c r="J114" s="118"/>
      <c r="K114" s="121"/>
      <c r="L114" s="13"/>
    </row>
    <row r="115" spans="1:12" s="10" customFormat="1" ht="19.5" customHeight="1">
      <c r="A115" s="109"/>
      <c r="B115" s="101"/>
      <c r="C115" s="101"/>
      <c r="D115" s="101"/>
      <c r="E115" s="101"/>
      <c r="F115" s="101"/>
      <c r="G115" s="116"/>
      <c r="H115" s="116"/>
      <c r="I115" s="116"/>
      <c r="J115" s="119"/>
      <c r="K115" s="122"/>
      <c r="L115" s="13"/>
    </row>
    <row r="116" spans="1:12" s="10" customFormat="1" ht="12.75">
      <c r="A116" s="35">
        <v>1</v>
      </c>
      <c r="B116" s="75" t="s">
        <v>107</v>
      </c>
      <c r="C116" s="51">
        <v>107</v>
      </c>
      <c r="D116" s="74">
        <v>107</v>
      </c>
      <c r="E116" s="61">
        <v>4</v>
      </c>
      <c r="F116" s="61">
        <v>1959</v>
      </c>
      <c r="G116" s="74">
        <v>66</v>
      </c>
      <c r="H116" s="67">
        <v>20.02</v>
      </c>
      <c r="I116" s="61">
        <v>4</v>
      </c>
      <c r="J116" s="52" t="s">
        <v>40</v>
      </c>
      <c r="K116" s="54">
        <f t="shared" ref="K116:K125" si="18">D116*H116</f>
        <v>2142.14</v>
      </c>
      <c r="L116" s="13"/>
    </row>
    <row r="117" spans="1:12" s="10" customFormat="1" ht="12.75">
      <c r="A117" s="35">
        <v>2</v>
      </c>
      <c r="B117" s="76" t="s">
        <v>108</v>
      </c>
      <c r="C117" s="51">
        <v>411</v>
      </c>
      <c r="D117" s="74">
        <v>411</v>
      </c>
      <c r="E117" s="61">
        <v>4</v>
      </c>
      <c r="F117" s="61">
        <v>1954</v>
      </c>
      <c r="G117" s="74">
        <v>57</v>
      </c>
      <c r="H117" s="67">
        <v>20.02</v>
      </c>
      <c r="I117" s="61">
        <v>4</v>
      </c>
      <c r="J117" s="52" t="s">
        <v>12</v>
      </c>
      <c r="K117" s="54">
        <f t="shared" si="18"/>
        <v>8228.2199999999993</v>
      </c>
      <c r="L117" s="13"/>
    </row>
    <row r="118" spans="1:12" s="10" customFormat="1" ht="12.75">
      <c r="A118" s="35">
        <v>3</v>
      </c>
      <c r="B118" s="76" t="s">
        <v>109</v>
      </c>
      <c r="C118" s="51">
        <v>106.5</v>
      </c>
      <c r="D118" s="74">
        <v>106.5</v>
      </c>
      <c r="E118" s="61">
        <v>4</v>
      </c>
      <c r="F118" s="61">
        <v>1958</v>
      </c>
      <c r="G118" s="74">
        <v>62</v>
      </c>
      <c r="H118" s="67">
        <v>20.02</v>
      </c>
      <c r="I118" s="61">
        <v>4</v>
      </c>
      <c r="J118" s="52" t="s">
        <v>41</v>
      </c>
      <c r="K118" s="54">
        <f t="shared" si="18"/>
        <v>2132.13</v>
      </c>
      <c r="L118" s="13"/>
    </row>
    <row r="119" spans="1:12" s="10" customFormat="1" ht="12.75">
      <c r="A119" s="35">
        <v>4</v>
      </c>
      <c r="B119" s="76" t="s">
        <v>110</v>
      </c>
      <c r="C119" s="51">
        <v>100.1</v>
      </c>
      <c r="D119" s="74">
        <v>100.1</v>
      </c>
      <c r="E119" s="61">
        <v>4</v>
      </c>
      <c r="F119" s="61">
        <v>1957</v>
      </c>
      <c r="G119" s="74">
        <v>62</v>
      </c>
      <c r="H119" s="67">
        <v>20.02</v>
      </c>
      <c r="I119" s="61">
        <v>4</v>
      </c>
      <c r="J119" s="52" t="s">
        <v>42</v>
      </c>
      <c r="K119" s="54">
        <f t="shared" si="18"/>
        <v>2004.002</v>
      </c>
      <c r="L119" s="13"/>
    </row>
    <row r="120" spans="1:12" s="10" customFormat="1" ht="12.75">
      <c r="A120" s="35">
        <v>5</v>
      </c>
      <c r="B120" s="76" t="s">
        <v>111</v>
      </c>
      <c r="C120" s="52">
        <v>137.9</v>
      </c>
      <c r="D120" s="74">
        <v>135.19999999999999</v>
      </c>
      <c r="E120" s="61">
        <v>2</v>
      </c>
      <c r="F120" s="61">
        <v>1960</v>
      </c>
      <c r="G120" s="74">
        <v>64</v>
      </c>
      <c r="H120" s="67">
        <v>20.02</v>
      </c>
      <c r="I120" s="61">
        <v>4</v>
      </c>
      <c r="J120" s="52" t="s">
        <v>43</v>
      </c>
      <c r="K120" s="54">
        <f t="shared" si="18"/>
        <v>2706.7039999999997</v>
      </c>
      <c r="L120" s="13"/>
    </row>
    <row r="121" spans="1:12" s="10" customFormat="1" ht="12.75">
      <c r="A121" s="35">
        <v>6</v>
      </c>
      <c r="B121" s="76" t="s">
        <v>116</v>
      </c>
      <c r="C121" s="52">
        <v>107.8</v>
      </c>
      <c r="D121" s="74">
        <v>107.1</v>
      </c>
      <c r="E121" s="61">
        <v>2</v>
      </c>
      <c r="F121" s="61">
        <v>1957</v>
      </c>
      <c r="G121" s="74">
        <v>59</v>
      </c>
      <c r="H121" s="67">
        <v>20.02</v>
      </c>
      <c r="I121" s="61">
        <v>4</v>
      </c>
      <c r="J121" s="52" t="s">
        <v>12</v>
      </c>
      <c r="K121" s="54">
        <f t="shared" si="18"/>
        <v>2144.1419999999998</v>
      </c>
      <c r="L121" s="13"/>
    </row>
    <row r="122" spans="1:12" s="10" customFormat="1" ht="12.75">
      <c r="A122" s="50">
        <v>7</v>
      </c>
      <c r="B122" s="76" t="s">
        <v>115</v>
      </c>
      <c r="C122" s="52">
        <v>107.4</v>
      </c>
      <c r="D122" s="50">
        <v>107.4</v>
      </c>
      <c r="E122" s="61">
        <v>2</v>
      </c>
      <c r="F122" s="61">
        <v>1958</v>
      </c>
      <c r="G122" s="50">
        <v>53</v>
      </c>
      <c r="H122" s="67">
        <v>20.02</v>
      </c>
      <c r="I122" s="61">
        <v>4</v>
      </c>
      <c r="J122" s="52" t="s">
        <v>44</v>
      </c>
      <c r="K122" s="54">
        <f t="shared" si="18"/>
        <v>2150.1480000000001</v>
      </c>
      <c r="L122" s="13"/>
    </row>
    <row r="123" spans="1:12" s="10" customFormat="1" ht="12.75">
      <c r="A123" s="18">
        <v>8</v>
      </c>
      <c r="B123" s="76" t="s">
        <v>114</v>
      </c>
      <c r="C123" s="53">
        <v>106</v>
      </c>
      <c r="D123" s="40">
        <v>106</v>
      </c>
      <c r="E123" s="61">
        <v>2</v>
      </c>
      <c r="F123" s="61">
        <v>1957</v>
      </c>
      <c r="G123" s="40">
        <v>64</v>
      </c>
      <c r="H123" s="67">
        <v>20.02</v>
      </c>
      <c r="I123" s="61">
        <v>4</v>
      </c>
      <c r="J123" s="52" t="s">
        <v>12</v>
      </c>
      <c r="K123" s="54">
        <f t="shared" si="18"/>
        <v>2122.12</v>
      </c>
      <c r="L123" s="13"/>
    </row>
    <row r="124" spans="1:12" s="10" customFormat="1" ht="12.75">
      <c r="A124" s="18">
        <v>9</v>
      </c>
      <c r="B124" s="76" t="s">
        <v>113</v>
      </c>
      <c r="C124" s="52">
        <v>115.5</v>
      </c>
      <c r="D124" s="40">
        <v>115.5</v>
      </c>
      <c r="E124" s="61">
        <v>4</v>
      </c>
      <c r="F124" s="61">
        <v>1960</v>
      </c>
      <c r="G124" s="40">
        <v>64</v>
      </c>
      <c r="H124" s="67">
        <v>20.02</v>
      </c>
      <c r="I124" s="61">
        <v>4</v>
      </c>
      <c r="J124" s="52" t="s">
        <v>45</v>
      </c>
      <c r="K124" s="54">
        <f t="shared" si="18"/>
        <v>2312.31</v>
      </c>
      <c r="L124" s="13"/>
    </row>
    <row r="125" spans="1:12" s="10" customFormat="1" ht="12.75">
      <c r="A125" s="18">
        <v>10</v>
      </c>
      <c r="B125" s="75" t="s">
        <v>112</v>
      </c>
      <c r="C125" s="52">
        <v>126.1</v>
      </c>
      <c r="D125" s="40">
        <v>126.1</v>
      </c>
      <c r="E125" s="61">
        <v>4</v>
      </c>
      <c r="F125" s="61">
        <v>1956</v>
      </c>
      <c r="G125" s="40">
        <v>62</v>
      </c>
      <c r="H125" s="67">
        <v>20.02</v>
      </c>
      <c r="I125" s="61">
        <v>4</v>
      </c>
      <c r="J125" s="52" t="s">
        <v>12</v>
      </c>
      <c r="K125" s="54">
        <f t="shared" si="18"/>
        <v>2524.5219999999999</v>
      </c>
      <c r="L125" s="13"/>
    </row>
    <row r="126" spans="1:12" s="10" customFormat="1" ht="12.75">
      <c r="A126" s="34"/>
      <c r="B126" s="19" t="s">
        <v>13</v>
      </c>
      <c r="C126" s="20">
        <f>SUM(C116:C125)</f>
        <v>1425.3</v>
      </c>
      <c r="D126" s="20">
        <f>SUM(D116:D125)</f>
        <v>1421.8999999999999</v>
      </c>
      <c r="E126" s="20">
        <v>10</v>
      </c>
      <c r="F126" s="39"/>
      <c r="G126" s="39"/>
      <c r="H126" s="39"/>
      <c r="I126" s="38"/>
      <c r="J126" s="39"/>
      <c r="K126" s="22">
        <f>SUM(K116:K125)</f>
        <v>28466.437999999998</v>
      </c>
      <c r="L126" s="13"/>
    </row>
    <row r="127" spans="1:12" s="10" customFormat="1" ht="18.75" customHeight="1" thickBot="1">
      <c r="A127" s="102" t="s">
        <v>216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4"/>
      <c r="L127" s="13"/>
    </row>
    <row r="128" spans="1:12" s="10" customFormat="1" ht="12.75">
      <c r="A128" s="107" t="s">
        <v>0</v>
      </c>
      <c r="B128" s="110" t="s">
        <v>1</v>
      </c>
      <c r="C128" s="112" t="s">
        <v>2</v>
      </c>
      <c r="D128" s="113"/>
      <c r="E128" s="110" t="s">
        <v>3</v>
      </c>
      <c r="F128" s="110" t="s">
        <v>4</v>
      </c>
      <c r="G128" s="114" t="s">
        <v>5</v>
      </c>
      <c r="H128" s="114" t="s">
        <v>6</v>
      </c>
      <c r="I128" s="114" t="s">
        <v>7</v>
      </c>
      <c r="J128" s="117" t="s">
        <v>8</v>
      </c>
      <c r="K128" s="120" t="s">
        <v>9</v>
      </c>
      <c r="L128" s="13"/>
    </row>
    <row r="129" spans="1:12" s="10" customFormat="1" ht="12.75">
      <c r="A129" s="108"/>
      <c r="B129" s="111"/>
      <c r="C129" s="100" t="s">
        <v>10</v>
      </c>
      <c r="D129" s="100" t="s">
        <v>11</v>
      </c>
      <c r="E129" s="111"/>
      <c r="F129" s="111"/>
      <c r="G129" s="115"/>
      <c r="H129" s="115"/>
      <c r="I129" s="115"/>
      <c r="J129" s="118"/>
      <c r="K129" s="121"/>
      <c r="L129" s="13"/>
    </row>
    <row r="130" spans="1:12" s="10" customFormat="1" ht="18.75" customHeight="1">
      <c r="A130" s="109"/>
      <c r="B130" s="101"/>
      <c r="C130" s="101"/>
      <c r="D130" s="101"/>
      <c r="E130" s="101"/>
      <c r="F130" s="101"/>
      <c r="G130" s="116"/>
      <c r="H130" s="116"/>
      <c r="I130" s="116"/>
      <c r="J130" s="119"/>
      <c r="K130" s="122"/>
      <c r="L130" s="13"/>
    </row>
    <row r="131" spans="1:12" s="10" customFormat="1" ht="12.75">
      <c r="A131" s="35">
        <v>1</v>
      </c>
      <c r="B131" s="76" t="s">
        <v>119</v>
      </c>
      <c r="C131" s="51">
        <v>97.6</v>
      </c>
      <c r="D131" s="74">
        <v>97.6</v>
      </c>
      <c r="E131" s="61">
        <v>2</v>
      </c>
      <c r="F131" s="61">
        <v>1964</v>
      </c>
      <c r="G131" s="89">
        <v>53</v>
      </c>
      <c r="H131" s="67">
        <v>17.71</v>
      </c>
      <c r="I131" s="61">
        <v>4</v>
      </c>
      <c r="J131" s="52" t="s">
        <v>12</v>
      </c>
      <c r="K131" s="54">
        <f t="shared" ref="K131:K137" si="19">D131*H131</f>
        <v>1728.4960000000001</v>
      </c>
      <c r="L131" s="13"/>
    </row>
    <row r="132" spans="1:12" s="10" customFormat="1" ht="12.75">
      <c r="A132" s="35">
        <v>2</v>
      </c>
      <c r="B132" s="76" t="s">
        <v>121</v>
      </c>
      <c r="C132" s="51">
        <v>221.4</v>
      </c>
      <c r="D132" s="74">
        <v>221.4</v>
      </c>
      <c r="E132" s="61">
        <v>6</v>
      </c>
      <c r="F132" s="61">
        <v>1949</v>
      </c>
      <c r="G132" s="89">
        <v>73</v>
      </c>
      <c r="H132" s="67">
        <v>17.71</v>
      </c>
      <c r="I132" s="61">
        <v>4</v>
      </c>
      <c r="J132" s="52" t="s">
        <v>46</v>
      </c>
      <c r="K132" s="54">
        <f t="shared" si="19"/>
        <v>3920.9940000000001</v>
      </c>
      <c r="L132" s="13"/>
    </row>
    <row r="133" spans="1:12" s="10" customFormat="1" ht="12.75">
      <c r="A133" s="35">
        <v>3</v>
      </c>
      <c r="B133" s="75" t="s">
        <v>120</v>
      </c>
      <c r="C133" s="51">
        <v>235.1</v>
      </c>
      <c r="D133" s="74">
        <v>235.1</v>
      </c>
      <c r="E133" s="61">
        <v>7</v>
      </c>
      <c r="F133" s="61">
        <v>1969</v>
      </c>
      <c r="G133" s="89">
        <v>50</v>
      </c>
      <c r="H133" s="67">
        <v>17.71</v>
      </c>
      <c r="I133" s="61">
        <v>4</v>
      </c>
      <c r="J133" s="52" t="s">
        <v>46</v>
      </c>
      <c r="K133" s="54">
        <f t="shared" si="19"/>
        <v>4163.6210000000001</v>
      </c>
      <c r="L133" s="13"/>
    </row>
    <row r="134" spans="1:12" s="10" customFormat="1" ht="12.75">
      <c r="A134" s="35">
        <v>4</v>
      </c>
      <c r="B134" s="75" t="s">
        <v>122</v>
      </c>
      <c r="C134" s="51">
        <v>127.2</v>
      </c>
      <c r="D134" s="74">
        <v>127.2</v>
      </c>
      <c r="E134" s="61">
        <v>4</v>
      </c>
      <c r="F134" s="61">
        <v>1960</v>
      </c>
      <c r="G134" s="89">
        <v>56</v>
      </c>
      <c r="H134" s="67">
        <v>17.71</v>
      </c>
      <c r="I134" s="61">
        <v>4</v>
      </c>
      <c r="J134" s="52" t="s">
        <v>46</v>
      </c>
      <c r="K134" s="54">
        <f t="shared" si="19"/>
        <v>2252.712</v>
      </c>
      <c r="L134" s="13"/>
    </row>
    <row r="135" spans="1:12" s="10" customFormat="1" ht="12.75">
      <c r="A135" s="35">
        <v>5</v>
      </c>
      <c r="B135" s="75" t="s">
        <v>123</v>
      </c>
      <c r="C135" s="51">
        <v>84.2</v>
      </c>
      <c r="D135" s="74">
        <v>84.2</v>
      </c>
      <c r="E135" s="61">
        <v>2</v>
      </c>
      <c r="F135" s="61">
        <v>1960</v>
      </c>
      <c r="G135" s="89">
        <v>56</v>
      </c>
      <c r="H135" s="67">
        <v>17.71</v>
      </c>
      <c r="I135" s="61">
        <v>4</v>
      </c>
      <c r="J135" s="52" t="s">
        <v>46</v>
      </c>
      <c r="K135" s="54">
        <f t="shared" si="19"/>
        <v>1491.182</v>
      </c>
      <c r="L135" s="13"/>
    </row>
    <row r="136" spans="1:12" s="10" customFormat="1" ht="12.75">
      <c r="A136" s="18">
        <v>6</v>
      </c>
      <c r="B136" s="75" t="s">
        <v>118</v>
      </c>
      <c r="C136" s="51">
        <v>394.8</v>
      </c>
      <c r="D136" s="40">
        <v>394.8</v>
      </c>
      <c r="E136" s="61">
        <v>10</v>
      </c>
      <c r="F136" s="61">
        <v>1989</v>
      </c>
      <c r="G136" s="40">
        <v>10</v>
      </c>
      <c r="H136" s="67">
        <v>17.71</v>
      </c>
      <c r="I136" s="61">
        <v>4</v>
      </c>
      <c r="J136" s="52" t="s">
        <v>46</v>
      </c>
      <c r="K136" s="54">
        <f t="shared" si="19"/>
        <v>6991.9080000000004</v>
      </c>
      <c r="L136" s="13"/>
    </row>
    <row r="137" spans="1:12" s="10" customFormat="1" ht="12.75">
      <c r="A137" s="18">
        <v>7</v>
      </c>
      <c r="B137" s="75" t="s">
        <v>117</v>
      </c>
      <c r="C137" s="51">
        <v>380.2</v>
      </c>
      <c r="D137" s="40">
        <v>380.2</v>
      </c>
      <c r="E137" s="61">
        <v>10</v>
      </c>
      <c r="F137" s="61">
        <v>1953</v>
      </c>
      <c r="G137" s="40">
        <v>57</v>
      </c>
      <c r="H137" s="67">
        <v>17.71</v>
      </c>
      <c r="I137" s="61">
        <v>4</v>
      </c>
      <c r="J137" s="52" t="s">
        <v>46</v>
      </c>
      <c r="K137" s="54">
        <f t="shared" si="19"/>
        <v>6733.3420000000006</v>
      </c>
      <c r="L137" s="13"/>
    </row>
    <row r="138" spans="1:12" s="10" customFormat="1" ht="12.75">
      <c r="A138" s="34"/>
      <c r="B138" s="19" t="s">
        <v>13</v>
      </c>
      <c r="C138" s="20">
        <f>SUM(C131:C137)</f>
        <v>1540.5000000000002</v>
      </c>
      <c r="D138" s="20">
        <f>SUM(D131:D137)</f>
        <v>1540.5000000000002</v>
      </c>
      <c r="E138" s="20">
        <f>SUM(E131:E137)</f>
        <v>41</v>
      </c>
      <c r="F138" s="39"/>
      <c r="G138" s="39"/>
      <c r="H138" s="39"/>
      <c r="I138" s="38"/>
      <c r="J138" s="39"/>
      <c r="K138" s="22">
        <f>SUM(K131:K137)</f>
        <v>27282.255000000001</v>
      </c>
      <c r="L138" s="13"/>
    </row>
    <row r="139" spans="1:12" s="10" customFormat="1" ht="16.5" thickBot="1">
      <c r="A139" s="102" t="s">
        <v>217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4"/>
      <c r="L139" s="13"/>
    </row>
    <row r="140" spans="1:12" s="10" customFormat="1" ht="12.75">
      <c r="A140" s="107" t="s">
        <v>0</v>
      </c>
      <c r="B140" s="110" t="s">
        <v>1</v>
      </c>
      <c r="C140" s="112" t="s">
        <v>2</v>
      </c>
      <c r="D140" s="113"/>
      <c r="E140" s="110" t="s">
        <v>3</v>
      </c>
      <c r="F140" s="110" t="s">
        <v>4</v>
      </c>
      <c r="G140" s="114" t="s">
        <v>5</v>
      </c>
      <c r="H140" s="114" t="s">
        <v>6</v>
      </c>
      <c r="I140" s="114" t="s">
        <v>7</v>
      </c>
      <c r="J140" s="117" t="s">
        <v>8</v>
      </c>
      <c r="K140" s="120" t="s">
        <v>9</v>
      </c>
      <c r="L140" s="13"/>
    </row>
    <row r="141" spans="1:12" s="10" customFormat="1" ht="12.75">
      <c r="A141" s="108"/>
      <c r="B141" s="111"/>
      <c r="C141" s="100" t="s">
        <v>10</v>
      </c>
      <c r="D141" s="100" t="s">
        <v>11</v>
      </c>
      <c r="E141" s="111"/>
      <c r="F141" s="111"/>
      <c r="G141" s="115"/>
      <c r="H141" s="115"/>
      <c r="I141" s="115"/>
      <c r="J141" s="118"/>
      <c r="K141" s="121"/>
      <c r="L141" s="13"/>
    </row>
    <row r="142" spans="1:12" s="10" customFormat="1" ht="21.75" customHeight="1">
      <c r="A142" s="109"/>
      <c r="B142" s="101"/>
      <c r="C142" s="101"/>
      <c r="D142" s="101"/>
      <c r="E142" s="101"/>
      <c r="F142" s="101"/>
      <c r="G142" s="116"/>
      <c r="H142" s="116"/>
      <c r="I142" s="116"/>
      <c r="J142" s="119"/>
      <c r="K142" s="122"/>
      <c r="L142" s="13"/>
    </row>
    <row r="143" spans="1:12" s="10" customFormat="1" ht="12.75">
      <c r="A143" s="18">
        <v>1</v>
      </c>
      <c r="B143" s="37" t="s">
        <v>124</v>
      </c>
      <c r="C143" s="40">
        <v>76.7</v>
      </c>
      <c r="D143" s="40">
        <v>76.7</v>
      </c>
      <c r="E143" s="40">
        <v>2</v>
      </c>
      <c r="F143" s="40">
        <v>1954</v>
      </c>
      <c r="G143" s="40">
        <v>60</v>
      </c>
      <c r="H143" s="40">
        <v>20.16</v>
      </c>
      <c r="I143" s="38">
        <v>4</v>
      </c>
      <c r="J143" s="52" t="s">
        <v>46</v>
      </c>
      <c r="K143" s="54">
        <f t="shared" ref="K143" si="20">D143*H143</f>
        <v>1546.2720000000002</v>
      </c>
      <c r="L143" s="13"/>
    </row>
    <row r="144" spans="1:12" s="10" customFormat="1" ht="12.75">
      <c r="A144" s="34"/>
      <c r="B144" s="19" t="s">
        <v>13</v>
      </c>
      <c r="C144" s="20">
        <v>76.7</v>
      </c>
      <c r="D144" s="20">
        <f>SUM(D143:D143)</f>
        <v>76.7</v>
      </c>
      <c r="E144" s="20">
        <v>2</v>
      </c>
      <c r="F144" s="39"/>
      <c r="G144" s="39"/>
      <c r="H144" s="39"/>
      <c r="I144" s="38"/>
      <c r="J144" s="39"/>
      <c r="K144" s="22">
        <f>SUM(K143:K143)</f>
        <v>1546.2720000000002</v>
      </c>
      <c r="L144" s="13"/>
    </row>
    <row r="145" spans="1:12" s="10" customFormat="1" ht="16.5" thickBot="1">
      <c r="A145" s="102" t="s">
        <v>218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4"/>
      <c r="L145" s="13"/>
    </row>
    <row r="146" spans="1:12" s="10" customFormat="1" ht="12.75">
      <c r="A146" s="107" t="s">
        <v>0</v>
      </c>
      <c r="B146" s="110" t="s">
        <v>1</v>
      </c>
      <c r="C146" s="112" t="s">
        <v>2</v>
      </c>
      <c r="D146" s="113"/>
      <c r="E146" s="110" t="s">
        <v>3</v>
      </c>
      <c r="F146" s="110" t="s">
        <v>4</v>
      </c>
      <c r="G146" s="114" t="s">
        <v>5</v>
      </c>
      <c r="H146" s="114" t="s">
        <v>6</v>
      </c>
      <c r="I146" s="114" t="s">
        <v>7</v>
      </c>
      <c r="J146" s="117" t="s">
        <v>8</v>
      </c>
      <c r="K146" s="120" t="s">
        <v>9</v>
      </c>
      <c r="L146" s="13"/>
    </row>
    <row r="147" spans="1:12" s="10" customFormat="1" ht="12.75">
      <c r="A147" s="108"/>
      <c r="B147" s="111"/>
      <c r="C147" s="100" t="s">
        <v>10</v>
      </c>
      <c r="D147" s="100" t="s">
        <v>11</v>
      </c>
      <c r="E147" s="111"/>
      <c r="F147" s="111"/>
      <c r="G147" s="115"/>
      <c r="H147" s="115"/>
      <c r="I147" s="115"/>
      <c r="J147" s="118"/>
      <c r="K147" s="121"/>
      <c r="L147" s="13"/>
    </row>
    <row r="148" spans="1:12" s="10" customFormat="1" ht="18.75" customHeight="1">
      <c r="A148" s="109"/>
      <c r="B148" s="101"/>
      <c r="C148" s="101"/>
      <c r="D148" s="101"/>
      <c r="E148" s="101"/>
      <c r="F148" s="101"/>
      <c r="G148" s="116"/>
      <c r="H148" s="116"/>
      <c r="I148" s="116"/>
      <c r="J148" s="119"/>
      <c r="K148" s="122"/>
      <c r="L148" s="13"/>
    </row>
    <row r="149" spans="1:12" s="10" customFormat="1" ht="12.75">
      <c r="A149" s="18">
        <v>1</v>
      </c>
      <c r="B149" s="75" t="s">
        <v>125</v>
      </c>
      <c r="C149" s="52">
        <v>450.5</v>
      </c>
      <c r="D149" s="40">
        <v>450.5</v>
      </c>
      <c r="E149" s="61">
        <v>8</v>
      </c>
      <c r="F149" s="61">
        <v>1953</v>
      </c>
      <c r="G149" s="40">
        <v>60</v>
      </c>
      <c r="H149" s="40">
        <v>20.84</v>
      </c>
      <c r="I149" s="61">
        <v>2</v>
      </c>
      <c r="J149" s="52" t="s">
        <v>46</v>
      </c>
      <c r="K149" s="54">
        <f t="shared" ref="K149:K150" si="21">D149*H149</f>
        <v>9388.42</v>
      </c>
      <c r="L149" s="13"/>
    </row>
    <row r="150" spans="1:12" s="10" customFormat="1" ht="12.75">
      <c r="A150" s="18">
        <v>2</v>
      </c>
      <c r="B150" s="75" t="s">
        <v>126</v>
      </c>
      <c r="C150" s="52">
        <v>471.6</v>
      </c>
      <c r="D150" s="40">
        <v>471.6</v>
      </c>
      <c r="E150" s="61">
        <v>7</v>
      </c>
      <c r="F150" s="61">
        <v>1954</v>
      </c>
      <c r="G150" s="40">
        <v>57</v>
      </c>
      <c r="H150" s="40">
        <v>20.84</v>
      </c>
      <c r="I150" s="61">
        <v>2</v>
      </c>
      <c r="J150" s="52" t="s">
        <v>12</v>
      </c>
      <c r="K150" s="54">
        <f t="shared" si="21"/>
        <v>9828.1440000000002</v>
      </c>
      <c r="L150" s="13"/>
    </row>
    <row r="151" spans="1:12" s="10" customFormat="1" ht="12.75">
      <c r="A151" s="34"/>
      <c r="B151" s="19" t="s">
        <v>13</v>
      </c>
      <c r="C151" s="20">
        <f>SUM(C149:C150)</f>
        <v>922.1</v>
      </c>
      <c r="D151" s="20">
        <f>SUM(D149:D150)</f>
        <v>922.1</v>
      </c>
      <c r="E151" s="20">
        <f>SUM(E149:E150)</f>
        <v>15</v>
      </c>
      <c r="F151" s="39"/>
      <c r="G151" s="39"/>
      <c r="H151" s="39"/>
      <c r="I151" s="38"/>
      <c r="J151" s="39"/>
      <c r="K151" s="22">
        <f>SUM(K149:K150)</f>
        <v>19216.563999999998</v>
      </c>
      <c r="L151" s="13"/>
    </row>
    <row r="152" spans="1:12" s="10" customFormat="1" ht="16.5" thickBot="1">
      <c r="A152" s="102" t="s">
        <v>219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4"/>
      <c r="L152" s="13"/>
    </row>
    <row r="153" spans="1:12" s="10" customFormat="1" ht="12.75">
      <c r="A153" s="107" t="s">
        <v>0</v>
      </c>
      <c r="B153" s="110" t="s">
        <v>1</v>
      </c>
      <c r="C153" s="112" t="s">
        <v>2</v>
      </c>
      <c r="D153" s="113"/>
      <c r="E153" s="110" t="s">
        <v>3</v>
      </c>
      <c r="F153" s="110" t="s">
        <v>4</v>
      </c>
      <c r="G153" s="114" t="s">
        <v>5</v>
      </c>
      <c r="H153" s="114" t="s">
        <v>6</v>
      </c>
      <c r="I153" s="114" t="s">
        <v>7</v>
      </c>
      <c r="J153" s="117" t="s">
        <v>8</v>
      </c>
      <c r="K153" s="120" t="s">
        <v>9</v>
      </c>
      <c r="L153" s="13"/>
    </row>
    <row r="154" spans="1:12" s="10" customFormat="1" ht="12.75">
      <c r="A154" s="108"/>
      <c r="B154" s="111"/>
      <c r="C154" s="100" t="s">
        <v>10</v>
      </c>
      <c r="D154" s="100" t="s">
        <v>11</v>
      </c>
      <c r="E154" s="111"/>
      <c r="F154" s="111"/>
      <c r="G154" s="115"/>
      <c r="H154" s="115"/>
      <c r="I154" s="115"/>
      <c r="J154" s="118"/>
      <c r="K154" s="121"/>
      <c r="L154" s="13"/>
    </row>
    <row r="155" spans="1:12" s="10" customFormat="1" ht="23.25" customHeight="1">
      <c r="A155" s="109"/>
      <c r="B155" s="101"/>
      <c r="C155" s="101"/>
      <c r="D155" s="101"/>
      <c r="E155" s="101"/>
      <c r="F155" s="101"/>
      <c r="G155" s="116"/>
      <c r="H155" s="116"/>
      <c r="I155" s="116"/>
      <c r="J155" s="119"/>
      <c r="K155" s="122"/>
      <c r="L155" s="13"/>
    </row>
    <row r="156" spans="1:12" s="10" customFormat="1" ht="12.75">
      <c r="A156" s="18">
        <v>1</v>
      </c>
      <c r="B156" s="77" t="s">
        <v>127</v>
      </c>
      <c r="C156" s="53">
        <v>110.5</v>
      </c>
      <c r="D156" s="40">
        <v>110.5</v>
      </c>
      <c r="E156" s="61">
        <v>2</v>
      </c>
      <c r="F156" s="61">
        <v>1976</v>
      </c>
      <c r="G156" s="40">
        <v>34</v>
      </c>
      <c r="H156" s="47">
        <v>20.399999999999999</v>
      </c>
      <c r="I156" s="61">
        <v>4</v>
      </c>
      <c r="J156" s="52" t="s">
        <v>48</v>
      </c>
      <c r="K156" s="54">
        <f t="shared" ref="K156:K161" si="22">D156*H156</f>
        <v>2254.1999999999998</v>
      </c>
      <c r="L156" s="13"/>
    </row>
    <row r="157" spans="1:12" s="10" customFormat="1" ht="12.75">
      <c r="A157" s="18">
        <v>2</v>
      </c>
      <c r="B157" s="77" t="s">
        <v>128</v>
      </c>
      <c r="C157" s="52">
        <v>81.3</v>
      </c>
      <c r="D157" s="40">
        <v>81.3</v>
      </c>
      <c r="E157" s="61">
        <v>2</v>
      </c>
      <c r="F157" s="61">
        <v>1976</v>
      </c>
      <c r="G157" s="40">
        <v>34</v>
      </c>
      <c r="H157" s="47">
        <v>20.399999999999999</v>
      </c>
      <c r="I157" s="61">
        <v>4</v>
      </c>
      <c r="J157" s="52" t="s">
        <v>48</v>
      </c>
      <c r="K157" s="54">
        <f t="shared" si="22"/>
        <v>1658.5199999999998</v>
      </c>
      <c r="L157" s="13"/>
    </row>
    <row r="158" spans="1:12" s="10" customFormat="1" ht="12.75">
      <c r="A158" s="18">
        <v>3</v>
      </c>
      <c r="B158" s="76" t="s">
        <v>129</v>
      </c>
      <c r="C158" s="52">
        <v>301.8</v>
      </c>
      <c r="D158" s="40">
        <v>301.8</v>
      </c>
      <c r="E158" s="61">
        <v>8</v>
      </c>
      <c r="F158" s="61">
        <v>1969</v>
      </c>
      <c r="G158" s="40">
        <v>62</v>
      </c>
      <c r="H158" s="47">
        <v>20.399999999999999</v>
      </c>
      <c r="I158" s="61">
        <v>4</v>
      </c>
      <c r="J158" s="52" t="s">
        <v>12</v>
      </c>
      <c r="K158" s="54">
        <f t="shared" si="22"/>
        <v>6156.72</v>
      </c>
      <c r="L158" s="13"/>
    </row>
    <row r="159" spans="1:12" s="10" customFormat="1" ht="12.75">
      <c r="A159" s="18">
        <v>4</v>
      </c>
      <c r="B159" s="76" t="s">
        <v>130</v>
      </c>
      <c r="C159" s="52">
        <v>229.9</v>
      </c>
      <c r="D159" s="40">
        <v>229.9</v>
      </c>
      <c r="E159" s="61">
        <v>8</v>
      </c>
      <c r="F159" s="61">
        <v>1957</v>
      </c>
      <c r="G159" s="40">
        <v>60</v>
      </c>
      <c r="H159" s="47">
        <v>20.399999999999999</v>
      </c>
      <c r="I159" s="61">
        <v>4</v>
      </c>
      <c r="J159" s="52" t="s">
        <v>12</v>
      </c>
      <c r="K159" s="54">
        <f t="shared" si="22"/>
        <v>4689.96</v>
      </c>
      <c r="L159" s="13"/>
    </row>
    <row r="160" spans="1:12" s="10" customFormat="1" ht="12.75">
      <c r="A160" s="18">
        <v>5</v>
      </c>
      <c r="B160" s="76" t="s">
        <v>131</v>
      </c>
      <c r="C160" s="52">
        <v>299.60000000000002</v>
      </c>
      <c r="D160" s="40">
        <v>299.60000000000002</v>
      </c>
      <c r="E160" s="61">
        <v>10</v>
      </c>
      <c r="F160" s="61">
        <v>1961</v>
      </c>
      <c r="G160" s="40">
        <v>62</v>
      </c>
      <c r="H160" s="47">
        <v>20.399999999999999</v>
      </c>
      <c r="I160" s="61">
        <v>4</v>
      </c>
      <c r="J160" s="52" t="s">
        <v>12</v>
      </c>
      <c r="K160" s="54">
        <f t="shared" si="22"/>
        <v>6111.84</v>
      </c>
      <c r="L160" s="13"/>
    </row>
    <row r="161" spans="1:26" s="10" customFormat="1" ht="12.75">
      <c r="A161" s="57">
        <v>6</v>
      </c>
      <c r="B161" s="78" t="s">
        <v>132</v>
      </c>
      <c r="C161" s="58">
        <v>78.599999999999994</v>
      </c>
      <c r="D161" s="48">
        <v>78.599999999999994</v>
      </c>
      <c r="E161" s="97">
        <v>2</v>
      </c>
      <c r="F161" s="97">
        <v>1986</v>
      </c>
      <c r="G161" s="48">
        <v>39</v>
      </c>
      <c r="H161" s="47">
        <v>20.399999999999999</v>
      </c>
      <c r="I161" s="61">
        <v>4</v>
      </c>
      <c r="J161" s="58" t="s">
        <v>48</v>
      </c>
      <c r="K161" s="54">
        <f t="shared" si="22"/>
        <v>1603.4399999999998</v>
      </c>
      <c r="L161" s="13"/>
    </row>
    <row r="162" spans="1:26" s="34" customFormat="1" ht="12.75">
      <c r="B162" s="19" t="s">
        <v>13</v>
      </c>
      <c r="C162" s="20">
        <f>SUM(C156:C161)</f>
        <v>1101.7</v>
      </c>
      <c r="D162" s="20">
        <f>SUM(D156:D161)</f>
        <v>1101.7</v>
      </c>
      <c r="E162" s="20">
        <f>SUM(E156:E161)</f>
        <v>32</v>
      </c>
      <c r="F162" s="39"/>
      <c r="G162" s="39"/>
      <c r="H162" s="39"/>
      <c r="I162" s="38"/>
      <c r="J162" s="39"/>
      <c r="K162" s="22">
        <f>SUM(K156:K161)</f>
        <v>22474.679999999997</v>
      </c>
      <c r="L162" s="55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s="10" customFormat="1" ht="20.25" customHeight="1" thickBot="1">
      <c r="A163" s="102" t="s">
        <v>220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4"/>
      <c r="L163" s="13"/>
    </row>
    <row r="164" spans="1:26" s="10" customFormat="1" ht="12.75">
      <c r="A164" s="107" t="s">
        <v>0</v>
      </c>
      <c r="B164" s="110" t="s">
        <v>1</v>
      </c>
      <c r="C164" s="112" t="s">
        <v>2</v>
      </c>
      <c r="D164" s="113"/>
      <c r="E164" s="110" t="s">
        <v>3</v>
      </c>
      <c r="F164" s="110" t="s">
        <v>4</v>
      </c>
      <c r="G164" s="114" t="s">
        <v>5</v>
      </c>
      <c r="H164" s="114" t="s">
        <v>6</v>
      </c>
      <c r="I164" s="114" t="s">
        <v>7</v>
      </c>
      <c r="J164" s="117" t="s">
        <v>8</v>
      </c>
      <c r="K164" s="120" t="s">
        <v>9</v>
      </c>
      <c r="L164" s="13"/>
    </row>
    <row r="165" spans="1:26" s="10" customFormat="1" ht="12.75">
      <c r="A165" s="108"/>
      <c r="B165" s="111"/>
      <c r="C165" s="100" t="s">
        <v>10</v>
      </c>
      <c r="D165" s="100" t="s">
        <v>11</v>
      </c>
      <c r="E165" s="111"/>
      <c r="F165" s="111"/>
      <c r="G165" s="115"/>
      <c r="H165" s="115"/>
      <c r="I165" s="115"/>
      <c r="J165" s="118"/>
      <c r="K165" s="121"/>
      <c r="L165" s="13"/>
    </row>
    <row r="166" spans="1:26" s="10" customFormat="1" ht="25.5" customHeight="1">
      <c r="A166" s="109"/>
      <c r="B166" s="101"/>
      <c r="C166" s="101"/>
      <c r="D166" s="101"/>
      <c r="E166" s="101"/>
      <c r="F166" s="101"/>
      <c r="G166" s="116"/>
      <c r="H166" s="116"/>
      <c r="I166" s="116"/>
      <c r="J166" s="119"/>
      <c r="K166" s="122"/>
      <c r="L166" s="13"/>
    </row>
    <row r="167" spans="1:26" s="10" customFormat="1" ht="12.75">
      <c r="A167" s="18">
        <v>1</v>
      </c>
      <c r="B167" s="79" t="s">
        <v>133</v>
      </c>
      <c r="C167" s="51">
        <v>255</v>
      </c>
      <c r="D167" s="40">
        <v>254.9</v>
      </c>
      <c r="E167" s="61">
        <v>7</v>
      </c>
      <c r="F167" s="61">
        <v>1934</v>
      </c>
      <c r="G167" s="40">
        <v>46</v>
      </c>
      <c r="H167" s="47">
        <v>21.29</v>
      </c>
      <c r="I167" s="61">
        <v>1</v>
      </c>
      <c r="J167" s="52" t="s">
        <v>49</v>
      </c>
      <c r="K167" s="54">
        <f t="shared" ref="K167:K174" si="23">D167*H167</f>
        <v>5426.8209999999999</v>
      </c>
      <c r="L167" s="13"/>
    </row>
    <row r="168" spans="1:26" s="10" customFormat="1" ht="12.75">
      <c r="A168" s="18">
        <v>2</v>
      </c>
      <c r="B168" s="79" t="s">
        <v>134</v>
      </c>
      <c r="C168" s="51">
        <v>578.5</v>
      </c>
      <c r="D168" s="52">
        <v>578.5</v>
      </c>
      <c r="E168" s="61">
        <v>12</v>
      </c>
      <c r="F168" s="61">
        <v>1962</v>
      </c>
      <c r="G168" s="40">
        <v>49</v>
      </c>
      <c r="H168" s="47">
        <v>21.29</v>
      </c>
      <c r="I168" s="61">
        <v>1</v>
      </c>
      <c r="J168" s="52" t="s">
        <v>12</v>
      </c>
      <c r="K168" s="54">
        <f t="shared" si="23"/>
        <v>12316.264999999999</v>
      </c>
      <c r="L168" s="13"/>
    </row>
    <row r="169" spans="1:26" s="10" customFormat="1" ht="12.75">
      <c r="A169" s="18">
        <v>3</v>
      </c>
      <c r="B169" s="79" t="s">
        <v>135</v>
      </c>
      <c r="C169" s="51">
        <v>255.1</v>
      </c>
      <c r="D169" s="40">
        <v>255.1</v>
      </c>
      <c r="E169" s="61">
        <v>9</v>
      </c>
      <c r="F169" s="61">
        <v>1953</v>
      </c>
      <c r="G169" s="40">
        <v>50</v>
      </c>
      <c r="H169" s="47">
        <v>21.29</v>
      </c>
      <c r="I169" s="61">
        <v>1</v>
      </c>
      <c r="J169" s="52" t="s">
        <v>50</v>
      </c>
      <c r="K169" s="54">
        <f t="shared" si="23"/>
        <v>5431.0789999999997</v>
      </c>
      <c r="L169" s="13"/>
    </row>
    <row r="170" spans="1:26" s="10" customFormat="1" ht="12.75">
      <c r="A170" s="18">
        <v>4</v>
      </c>
      <c r="B170" s="79" t="s">
        <v>136</v>
      </c>
      <c r="C170" s="51">
        <v>577.79999999999995</v>
      </c>
      <c r="D170" s="40">
        <v>554.5</v>
      </c>
      <c r="E170" s="61">
        <v>12</v>
      </c>
      <c r="F170" s="61">
        <v>1955</v>
      </c>
      <c r="G170" s="40">
        <v>40</v>
      </c>
      <c r="H170" s="47">
        <v>21.29</v>
      </c>
      <c r="I170" s="61">
        <v>1</v>
      </c>
      <c r="J170" s="52" t="s">
        <v>49</v>
      </c>
      <c r="K170" s="54">
        <f t="shared" si="23"/>
        <v>11805.305</v>
      </c>
      <c r="L170" s="13"/>
    </row>
    <row r="171" spans="1:26" s="10" customFormat="1" ht="12.75">
      <c r="A171" s="18">
        <v>5</v>
      </c>
      <c r="B171" s="79" t="s">
        <v>138</v>
      </c>
      <c r="C171" s="51">
        <v>394.1</v>
      </c>
      <c r="D171" s="40">
        <v>392.7</v>
      </c>
      <c r="E171" s="61">
        <v>11</v>
      </c>
      <c r="F171" s="61">
        <v>1954</v>
      </c>
      <c r="G171" s="40">
        <v>40</v>
      </c>
      <c r="H171" s="47">
        <v>21.29</v>
      </c>
      <c r="I171" s="61">
        <v>1</v>
      </c>
      <c r="J171" s="52" t="s">
        <v>12</v>
      </c>
      <c r="K171" s="54">
        <f t="shared" si="23"/>
        <v>8360.5829999999987</v>
      </c>
      <c r="L171" s="13"/>
    </row>
    <row r="172" spans="1:26" s="10" customFormat="1" ht="12.75">
      <c r="A172" s="18">
        <v>6</v>
      </c>
      <c r="B172" s="79" t="s">
        <v>137</v>
      </c>
      <c r="C172" s="51">
        <v>269</v>
      </c>
      <c r="D172" s="60">
        <v>269</v>
      </c>
      <c r="E172" s="61">
        <v>8</v>
      </c>
      <c r="F172" s="61">
        <v>1936</v>
      </c>
      <c r="G172" s="40">
        <v>45</v>
      </c>
      <c r="H172" s="47">
        <v>21.29</v>
      </c>
      <c r="I172" s="61">
        <v>1</v>
      </c>
      <c r="J172" s="52" t="s">
        <v>12</v>
      </c>
      <c r="K172" s="54">
        <f t="shared" si="23"/>
        <v>5727.01</v>
      </c>
      <c r="L172" s="13"/>
    </row>
    <row r="173" spans="1:26" s="10" customFormat="1" ht="12.75">
      <c r="A173" s="18">
        <v>7</v>
      </c>
      <c r="B173" s="79" t="s">
        <v>139</v>
      </c>
      <c r="C173" s="51">
        <v>141.4</v>
      </c>
      <c r="D173" s="40">
        <v>141.4</v>
      </c>
      <c r="E173" s="61">
        <v>6</v>
      </c>
      <c r="F173" s="61">
        <v>1960</v>
      </c>
      <c r="G173" s="40">
        <v>41</v>
      </c>
      <c r="H173" s="47">
        <v>21.29</v>
      </c>
      <c r="I173" s="61">
        <v>1</v>
      </c>
      <c r="J173" s="52" t="s">
        <v>12</v>
      </c>
      <c r="K173" s="54">
        <f t="shared" si="23"/>
        <v>3010.4059999999999</v>
      </c>
      <c r="L173" s="13"/>
    </row>
    <row r="174" spans="1:26" s="10" customFormat="1" ht="12.75">
      <c r="A174" s="18">
        <v>8</v>
      </c>
      <c r="B174" s="80" t="s">
        <v>140</v>
      </c>
      <c r="C174" s="51">
        <v>243.9</v>
      </c>
      <c r="D174" s="40">
        <v>243.9</v>
      </c>
      <c r="E174" s="61">
        <v>8</v>
      </c>
      <c r="F174" s="61">
        <v>1933</v>
      </c>
      <c r="G174" s="40">
        <v>32</v>
      </c>
      <c r="H174" s="47">
        <v>21.29</v>
      </c>
      <c r="I174" s="61">
        <v>1</v>
      </c>
      <c r="J174" s="52" t="s">
        <v>12</v>
      </c>
      <c r="K174" s="54">
        <f t="shared" si="23"/>
        <v>5192.6310000000003</v>
      </c>
      <c r="L174" s="13"/>
    </row>
    <row r="175" spans="1:26" s="10" customFormat="1" ht="12.75">
      <c r="A175" s="34"/>
      <c r="B175" s="19" t="s">
        <v>13</v>
      </c>
      <c r="C175" s="20">
        <f>SUM(C167:C174)</f>
        <v>2714.8</v>
      </c>
      <c r="D175" s="59">
        <f>SUM(D167:D174)</f>
        <v>2690</v>
      </c>
      <c r="E175" s="20">
        <f>SUM(E167:E174)</f>
        <v>73</v>
      </c>
      <c r="F175" s="39"/>
      <c r="G175" s="39"/>
      <c r="H175" s="39"/>
      <c r="I175" s="38"/>
      <c r="J175" s="39"/>
      <c r="K175" s="22">
        <f>SUM(K167:K174)</f>
        <v>57270.100000000006</v>
      </c>
      <c r="L175" s="13"/>
    </row>
    <row r="176" spans="1:26" s="10" customFormat="1" ht="17.25" customHeight="1" thickBot="1">
      <c r="A176" s="102" t="s">
        <v>221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4"/>
      <c r="L176" s="13"/>
    </row>
    <row r="177" spans="1:12" s="10" customFormat="1" ht="12.75">
      <c r="A177" s="107" t="s">
        <v>0</v>
      </c>
      <c r="B177" s="110" t="s">
        <v>1</v>
      </c>
      <c r="C177" s="112" t="s">
        <v>2</v>
      </c>
      <c r="D177" s="113"/>
      <c r="E177" s="110" t="s">
        <v>3</v>
      </c>
      <c r="F177" s="110" t="s">
        <v>4</v>
      </c>
      <c r="G177" s="114" t="s">
        <v>5</v>
      </c>
      <c r="H177" s="114" t="s">
        <v>6</v>
      </c>
      <c r="I177" s="114" t="s">
        <v>7</v>
      </c>
      <c r="J177" s="117" t="s">
        <v>8</v>
      </c>
      <c r="K177" s="120" t="s">
        <v>9</v>
      </c>
      <c r="L177" s="13"/>
    </row>
    <row r="178" spans="1:12" s="10" customFormat="1" ht="12.75">
      <c r="A178" s="108"/>
      <c r="B178" s="111"/>
      <c r="C178" s="100" t="s">
        <v>10</v>
      </c>
      <c r="D178" s="100" t="s">
        <v>11</v>
      </c>
      <c r="E178" s="111"/>
      <c r="F178" s="111"/>
      <c r="G178" s="115"/>
      <c r="H178" s="115"/>
      <c r="I178" s="115"/>
      <c r="J178" s="118"/>
      <c r="K178" s="121"/>
      <c r="L178" s="13"/>
    </row>
    <row r="179" spans="1:12" s="10" customFormat="1" ht="23.25" customHeight="1">
      <c r="A179" s="109"/>
      <c r="B179" s="101"/>
      <c r="C179" s="101"/>
      <c r="D179" s="101"/>
      <c r="E179" s="101"/>
      <c r="F179" s="101"/>
      <c r="G179" s="116"/>
      <c r="H179" s="116"/>
      <c r="I179" s="116"/>
      <c r="J179" s="119"/>
      <c r="K179" s="122"/>
      <c r="L179" s="13"/>
    </row>
    <row r="180" spans="1:12" s="10" customFormat="1" ht="12.75">
      <c r="A180" s="35">
        <v>1</v>
      </c>
      <c r="B180" s="79" t="s">
        <v>141</v>
      </c>
      <c r="C180" s="52">
        <v>127.8</v>
      </c>
      <c r="D180" s="74">
        <v>127.8</v>
      </c>
      <c r="E180" s="61">
        <v>4</v>
      </c>
      <c r="F180" s="61">
        <v>1957</v>
      </c>
      <c r="G180" s="74">
        <v>40</v>
      </c>
      <c r="H180" s="67">
        <v>20.6</v>
      </c>
      <c r="I180" s="61">
        <v>4</v>
      </c>
      <c r="J180" s="52" t="s">
        <v>49</v>
      </c>
      <c r="K180" s="54">
        <f t="shared" ref="K180:K186" si="24">D180*H180</f>
        <v>2632.6800000000003</v>
      </c>
      <c r="L180" s="13"/>
    </row>
    <row r="181" spans="1:12" s="10" customFormat="1" ht="12.75">
      <c r="A181" s="35">
        <v>2</v>
      </c>
      <c r="B181" s="79" t="s">
        <v>142</v>
      </c>
      <c r="C181" s="52">
        <v>199.4</v>
      </c>
      <c r="D181" s="74">
        <v>199.4</v>
      </c>
      <c r="E181" s="61">
        <v>8</v>
      </c>
      <c r="F181" s="61">
        <v>1950</v>
      </c>
      <c r="G181" s="74">
        <v>69</v>
      </c>
      <c r="H181" s="67">
        <v>20.6</v>
      </c>
      <c r="I181" s="61">
        <v>4</v>
      </c>
      <c r="J181" s="52" t="s">
        <v>49</v>
      </c>
      <c r="K181" s="54">
        <f t="shared" si="24"/>
        <v>4107.6400000000003</v>
      </c>
      <c r="L181" s="13"/>
    </row>
    <row r="182" spans="1:12" s="10" customFormat="1" ht="12.75">
      <c r="A182" s="35">
        <v>3</v>
      </c>
      <c r="B182" s="77" t="s">
        <v>143</v>
      </c>
      <c r="C182" s="52">
        <v>222.6</v>
      </c>
      <c r="D182" s="52">
        <v>222.6</v>
      </c>
      <c r="E182" s="61">
        <v>8</v>
      </c>
      <c r="F182" s="61">
        <v>1953</v>
      </c>
      <c r="G182" s="74">
        <v>56</v>
      </c>
      <c r="H182" s="67">
        <v>20.6</v>
      </c>
      <c r="I182" s="61">
        <v>4</v>
      </c>
      <c r="J182" s="52" t="s">
        <v>49</v>
      </c>
      <c r="K182" s="54">
        <f t="shared" si="24"/>
        <v>4585.5600000000004</v>
      </c>
      <c r="L182" s="13"/>
    </row>
    <row r="183" spans="1:12" s="10" customFormat="1" ht="12.75">
      <c r="A183" s="35">
        <v>4</v>
      </c>
      <c r="B183" s="77" t="s">
        <v>144</v>
      </c>
      <c r="C183" s="52">
        <v>229.8</v>
      </c>
      <c r="D183" s="74">
        <v>229.8</v>
      </c>
      <c r="E183" s="61">
        <v>2</v>
      </c>
      <c r="F183" s="61">
        <v>1932</v>
      </c>
      <c r="G183" s="74">
        <v>69</v>
      </c>
      <c r="H183" s="67">
        <v>20.6</v>
      </c>
      <c r="I183" s="61">
        <v>4</v>
      </c>
      <c r="J183" s="52" t="s">
        <v>49</v>
      </c>
      <c r="K183" s="54">
        <f t="shared" si="24"/>
        <v>4733.88</v>
      </c>
      <c r="L183" s="13"/>
    </row>
    <row r="184" spans="1:12" s="10" customFormat="1" ht="12.75">
      <c r="A184" s="35">
        <v>5</v>
      </c>
      <c r="B184" s="79" t="s">
        <v>145</v>
      </c>
      <c r="C184" s="52">
        <v>107.3</v>
      </c>
      <c r="D184" s="74">
        <v>107.3</v>
      </c>
      <c r="E184" s="61">
        <v>4</v>
      </c>
      <c r="F184" s="61">
        <v>1957</v>
      </c>
      <c r="G184" s="74">
        <v>56</v>
      </c>
      <c r="H184" s="67">
        <v>20.6</v>
      </c>
      <c r="I184" s="61">
        <v>4</v>
      </c>
      <c r="J184" s="52" t="s">
        <v>12</v>
      </c>
      <c r="K184" s="54">
        <f t="shared" si="24"/>
        <v>2210.38</v>
      </c>
      <c r="L184" s="13"/>
    </row>
    <row r="185" spans="1:12" s="10" customFormat="1" ht="12.75">
      <c r="A185" s="35">
        <v>6</v>
      </c>
      <c r="B185" s="79" t="s">
        <v>146</v>
      </c>
      <c r="C185" s="52">
        <v>110.9</v>
      </c>
      <c r="D185" s="74">
        <v>110.9</v>
      </c>
      <c r="E185" s="61">
        <v>4</v>
      </c>
      <c r="F185" s="61">
        <v>1935</v>
      </c>
      <c r="G185" s="74">
        <v>66</v>
      </c>
      <c r="H185" s="67">
        <v>20.6</v>
      </c>
      <c r="I185" s="61">
        <v>4</v>
      </c>
      <c r="J185" s="52" t="s">
        <v>12</v>
      </c>
      <c r="K185" s="54">
        <f t="shared" si="24"/>
        <v>2284.5400000000004</v>
      </c>
      <c r="L185" s="13"/>
    </row>
    <row r="186" spans="1:12" s="10" customFormat="1" ht="12.75">
      <c r="A186" s="35">
        <v>7</v>
      </c>
      <c r="B186" s="77" t="s">
        <v>147</v>
      </c>
      <c r="C186" s="52">
        <v>104.9</v>
      </c>
      <c r="D186" s="74">
        <v>104.9</v>
      </c>
      <c r="E186" s="61">
        <v>2</v>
      </c>
      <c r="F186" s="61">
        <v>1935</v>
      </c>
      <c r="G186" s="74">
        <v>66</v>
      </c>
      <c r="H186" s="67">
        <v>20.6</v>
      </c>
      <c r="I186" s="61">
        <v>4</v>
      </c>
      <c r="J186" s="52" t="s">
        <v>12</v>
      </c>
      <c r="K186" s="54">
        <f t="shared" si="24"/>
        <v>2160.94</v>
      </c>
      <c r="L186" s="13"/>
    </row>
    <row r="187" spans="1:12" s="10" customFormat="1" ht="12.75">
      <c r="A187" s="34"/>
      <c r="B187" s="19" t="s">
        <v>13</v>
      </c>
      <c r="C187" s="20">
        <f>SUM(C180:C186)</f>
        <v>1102.6999999999998</v>
      </c>
      <c r="D187" s="20">
        <f>SUM(D180:D186)</f>
        <v>1102.6999999999998</v>
      </c>
      <c r="E187" s="20">
        <f>SUM(E180:E186)</f>
        <v>32</v>
      </c>
      <c r="F187" s="39"/>
      <c r="G187" s="39"/>
      <c r="H187" s="39"/>
      <c r="I187" s="38"/>
      <c r="J187" s="39"/>
      <c r="K187" s="22">
        <f>SUM(K180:K186)</f>
        <v>22715.620000000003</v>
      </c>
      <c r="L187" s="13"/>
    </row>
    <row r="188" spans="1:12" s="10" customFormat="1" ht="20.25" customHeight="1" thickBot="1">
      <c r="A188" s="102" t="s">
        <v>222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4"/>
      <c r="L188" s="13"/>
    </row>
    <row r="189" spans="1:12" s="10" customFormat="1" ht="12.75">
      <c r="A189" s="107" t="s">
        <v>0</v>
      </c>
      <c r="B189" s="110" t="s">
        <v>1</v>
      </c>
      <c r="C189" s="112" t="s">
        <v>2</v>
      </c>
      <c r="D189" s="113"/>
      <c r="E189" s="110" t="s">
        <v>3</v>
      </c>
      <c r="F189" s="110" t="s">
        <v>4</v>
      </c>
      <c r="G189" s="114" t="s">
        <v>5</v>
      </c>
      <c r="H189" s="114" t="s">
        <v>6</v>
      </c>
      <c r="I189" s="114" t="s">
        <v>7</v>
      </c>
      <c r="J189" s="117" t="s">
        <v>8</v>
      </c>
      <c r="K189" s="120" t="s">
        <v>9</v>
      </c>
      <c r="L189" s="13"/>
    </row>
    <row r="190" spans="1:12" s="10" customFormat="1" ht="12.75">
      <c r="A190" s="108"/>
      <c r="B190" s="111"/>
      <c r="C190" s="100" t="s">
        <v>10</v>
      </c>
      <c r="D190" s="100" t="s">
        <v>11</v>
      </c>
      <c r="E190" s="111"/>
      <c r="F190" s="111"/>
      <c r="G190" s="115"/>
      <c r="H190" s="115"/>
      <c r="I190" s="115"/>
      <c r="J190" s="118"/>
      <c r="K190" s="121"/>
      <c r="L190" s="13"/>
    </row>
    <row r="191" spans="1:12" s="10" customFormat="1" ht="19.5" customHeight="1">
      <c r="A191" s="109"/>
      <c r="B191" s="101"/>
      <c r="C191" s="101"/>
      <c r="D191" s="101"/>
      <c r="E191" s="101"/>
      <c r="F191" s="101"/>
      <c r="G191" s="116"/>
      <c r="H191" s="116"/>
      <c r="I191" s="116"/>
      <c r="J191" s="119"/>
      <c r="K191" s="122"/>
      <c r="L191" s="13"/>
    </row>
    <row r="192" spans="1:12" s="10" customFormat="1" ht="15">
      <c r="A192" s="18">
        <v>1</v>
      </c>
      <c r="B192" s="77" t="s">
        <v>148</v>
      </c>
      <c r="C192" s="62">
        <v>428.5</v>
      </c>
      <c r="D192" s="40">
        <v>134.6</v>
      </c>
      <c r="E192" s="61">
        <v>11</v>
      </c>
      <c r="F192" s="61">
        <v>1974</v>
      </c>
      <c r="G192" s="40">
        <v>54</v>
      </c>
      <c r="H192" s="47">
        <v>20.440000000000001</v>
      </c>
      <c r="I192" s="61">
        <v>3</v>
      </c>
      <c r="J192" s="52" t="s">
        <v>12</v>
      </c>
      <c r="K192" s="54">
        <f t="shared" ref="K192:K193" si="25">D192*H192</f>
        <v>2751.2240000000002</v>
      </c>
      <c r="L192" s="13"/>
    </row>
    <row r="193" spans="1:12" s="10" customFormat="1" ht="12.75">
      <c r="A193" s="18">
        <v>2</v>
      </c>
      <c r="B193" s="77" t="s">
        <v>51</v>
      </c>
      <c r="C193" s="52">
        <v>155.4</v>
      </c>
      <c r="D193" s="52">
        <v>155.4</v>
      </c>
      <c r="E193" s="61">
        <v>3</v>
      </c>
      <c r="F193" s="61">
        <v>1978</v>
      </c>
      <c r="G193" s="40">
        <v>54</v>
      </c>
      <c r="H193" s="47">
        <v>20.440000000000001</v>
      </c>
      <c r="I193" s="61">
        <v>3</v>
      </c>
      <c r="J193" s="52" t="s">
        <v>12</v>
      </c>
      <c r="K193" s="54">
        <f t="shared" si="25"/>
        <v>3176.3760000000002</v>
      </c>
      <c r="L193" s="13"/>
    </row>
    <row r="194" spans="1:12" s="10" customFormat="1" ht="12.75">
      <c r="A194" s="34"/>
      <c r="B194" s="19" t="s">
        <v>13</v>
      </c>
      <c r="C194" s="20">
        <f>SUM(C192:C193)</f>
        <v>583.9</v>
      </c>
      <c r="D194" s="59">
        <f>SUM(D192:D193)</f>
        <v>290</v>
      </c>
      <c r="E194" s="20">
        <f>SUM(E192:E193)</f>
        <v>14</v>
      </c>
      <c r="F194" s="39"/>
      <c r="G194" s="39"/>
      <c r="H194" s="39"/>
      <c r="I194" s="38"/>
      <c r="J194" s="40"/>
      <c r="K194" s="22">
        <f>SUM(K192:K193)</f>
        <v>5927.6</v>
      </c>
      <c r="L194" s="13"/>
    </row>
    <row r="195" spans="1:12" s="10" customFormat="1" ht="19.5" customHeight="1" thickBot="1">
      <c r="A195" s="102" t="s">
        <v>223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4"/>
      <c r="L195" s="13"/>
    </row>
    <row r="196" spans="1:12" s="10" customFormat="1" ht="14.45" customHeight="1">
      <c r="A196" s="107" t="s">
        <v>0</v>
      </c>
      <c r="B196" s="110" t="s">
        <v>1</v>
      </c>
      <c r="C196" s="112" t="s">
        <v>2</v>
      </c>
      <c r="D196" s="113"/>
      <c r="E196" s="110" t="s">
        <v>3</v>
      </c>
      <c r="F196" s="110" t="s">
        <v>4</v>
      </c>
      <c r="G196" s="114" t="s">
        <v>5</v>
      </c>
      <c r="H196" s="114" t="s">
        <v>6</v>
      </c>
      <c r="I196" s="114" t="s">
        <v>7</v>
      </c>
      <c r="J196" s="117" t="s">
        <v>8</v>
      </c>
      <c r="K196" s="120" t="s">
        <v>9</v>
      </c>
      <c r="L196" s="13"/>
    </row>
    <row r="197" spans="1:12" s="10" customFormat="1" ht="14.45" customHeight="1">
      <c r="A197" s="108"/>
      <c r="B197" s="111"/>
      <c r="C197" s="100" t="s">
        <v>10</v>
      </c>
      <c r="D197" s="100" t="s">
        <v>11</v>
      </c>
      <c r="E197" s="111"/>
      <c r="F197" s="111"/>
      <c r="G197" s="115"/>
      <c r="H197" s="115"/>
      <c r="I197" s="115"/>
      <c r="J197" s="118"/>
      <c r="K197" s="121"/>
      <c r="L197" s="13"/>
    </row>
    <row r="198" spans="1:12" s="10" customFormat="1" ht="21.75" customHeight="1">
      <c r="A198" s="109"/>
      <c r="B198" s="101"/>
      <c r="C198" s="101"/>
      <c r="D198" s="101"/>
      <c r="E198" s="101"/>
      <c r="F198" s="101"/>
      <c r="G198" s="116"/>
      <c r="H198" s="116"/>
      <c r="I198" s="116"/>
      <c r="J198" s="119"/>
      <c r="K198" s="122"/>
      <c r="L198" s="13"/>
    </row>
    <row r="199" spans="1:12" s="10" customFormat="1" ht="12.75">
      <c r="A199" s="18">
        <v>1</v>
      </c>
      <c r="B199" s="81" t="s">
        <v>149</v>
      </c>
      <c r="C199" s="52">
        <v>1343.1</v>
      </c>
      <c r="D199" s="52">
        <v>1343.1</v>
      </c>
      <c r="E199" s="61">
        <v>27</v>
      </c>
      <c r="F199" s="61">
        <v>1971</v>
      </c>
      <c r="G199" s="40">
        <v>35</v>
      </c>
      <c r="H199" s="40">
        <v>20.87</v>
      </c>
      <c r="I199" s="61">
        <v>1</v>
      </c>
      <c r="J199" s="52" t="s">
        <v>52</v>
      </c>
      <c r="K199" s="54">
        <f t="shared" ref="K199:K203" si="26">D199*H199</f>
        <v>28030.496999999999</v>
      </c>
      <c r="L199" s="13"/>
    </row>
    <row r="200" spans="1:12" s="10" customFormat="1" ht="12.75">
      <c r="A200" s="18">
        <v>2</v>
      </c>
      <c r="B200" s="77" t="s">
        <v>150</v>
      </c>
      <c r="C200" s="52">
        <v>282.7</v>
      </c>
      <c r="D200" s="40">
        <v>282.7</v>
      </c>
      <c r="E200" s="61">
        <v>4</v>
      </c>
      <c r="F200" s="61">
        <v>1992</v>
      </c>
      <c r="G200" s="40">
        <v>10</v>
      </c>
      <c r="H200" s="40">
        <v>20.87</v>
      </c>
      <c r="I200" s="61">
        <v>1</v>
      </c>
      <c r="J200" s="52" t="s">
        <v>12</v>
      </c>
      <c r="K200" s="54">
        <f t="shared" si="26"/>
        <v>5899.9489999999996</v>
      </c>
      <c r="L200" s="13"/>
    </row>
    <row r="201" spans="1:12" s="10" customFormat="1" ht="12.75">
      <c r="A201" s="18">
        <v>3</v>
      </c>
      <c r="B201" s="77" t="s">
        <v>151</v>
      </c>
      <c r="C201" s="53">
        <v>81</v>
      </c>
      <c r="D201" s="60">
        <v>81</v>
      </c>
      <c r="E201" s="61">
        <v>3</v>
      </c>
      <c r="F201" s="61">
        <v>1958</v>
      </c>
      <c r="G201" s="40">
        <v>60</v>
      </c>
      <c r="H201" s="40">
        <v>20.87</v>
      </c>
      <c r="I201" s="61">
        <v>1</v>
      </c>
      <c r="J201" s="52" t="s">
        <v>53</v>
      </c>
      <c r="K201" s="54">
        <f t="shared" si="26"/>
        <v>1690.47</v>
      </c>
      <c r="L201" s="13"/>
    </row>
    <row r="202" spans="1:12" s="10" customFormat="1" ht="12.75">
      <c r="A202" s="18">
        <v>4</v>
      </c>
      <c r="B202" s="81" t="s">
        <v>152</v>
      </c>
      <c r="C202" s="52">
        <v>726.8</v>
      </c>
      <c r="D202" s="52">
        <v>726.8</v>
      </c>
      <c r="E202" s="61">
        <v>16</v>
      </c>
      <c r="F202" s="61">
        <v>1975</v>
      </c>
      <c r="G202" s="40">
        <v>54</v>
      </c>
      <c r="H202" s="40">
        <v>20.87</v>
      </c>
      <c r="I202" s="61">
        <v>1</v>
      </c>
      <c r="J202" s="52" t="s">
        <v>52</v>
      </c>
      <c r="K202" s="54">
        <f t="shared" si="26"/>
        <v>15168.315999999999</v>
      </c>
      <c r="L202" s="13"/>
    </row>
    <row r="203" spans="1:12" s="10" customFormat="1" ht="12.75">
      <c r="A203" s="18">
        <v>5</v>
      </c>
      <c r="B203" s="81" t="s">
        <v>153</v>
      </c>
      <c r="C203" s="52">
        <v>2838.6</v>
      </c>
      <c r="D203" s="52">
        <v>2838.6</v>
      </c>
      <c r="E203" s="61">
        <v>50</v>
      </c>
      <c r="F203" s="61">
        <v>1987</v>
      </c>
      <c r="G203" s="40">
        <v>20</v>
      </c>
      <c r="H203" s="40">
        <v>20.87</v>
      </c>
      <c r="I203" s="61">
        <v>1</v>
      </c>
      <c r="J203" s="52" t="s">
        <v>52</v>
      </c>
      <c r="K203" s="54">
        <f t="shared" si="26"/>
        <v>59241.582000000002</v>
      </c>
      <c r="L203" s="13"/>
    </row>
    <row r="204" spans="1:12" s="10" customFormat="1" ht="12.75">
      <c r="A204" s="34"/>
      <c r="B204" s="19" t="s">
        <v>13</v>
      </c>
      <c r="C204" s="20">
        <f>SUM(C199:C203)</f>
        <v>5272.2</v>
      </c>
      <c r="D204" s="20">
        <f>SUM(D199:D203)</f>
        <v>5272.2</v>
      </c>
      <c r="E204" s="20">
        <f>SUM(E199:E203)</f>
        <v>100</v>
      </c>
      <c r="F204" s="39"/>
      <c r="G204" s="39"/>
      <c r="H204" s="39"/>
      <c r="I204" s="38"/>
      <c r="J204" s="39"/>
      <c r="K204" s="22">
        <f>SUM(K199:K203)</f>
        <v>110030.814</v>
      </c>
      <c r="L204" s="13"/>
    </row>
    <row r="205" spans="1:12" s="10" customFormat="1" ht="17.25" customHeight="1" thickBot="1">
      <c r="A205" s="102" t="s">
        <v>224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4"/>
      <c r="L205" s="13"/>
    </row>
    <row r="206" spans="1:12" s="10" customFormat="1" ht="12.75">
      <c r="A206" s="107" t="s">
        <v>0</v>
      </c>
      <c r="B206" s="110" t="s">
        <v>1</v>
      </c>
      <c r="C206" s="112" t="s">
        <v>2</v>
      </c>
      <c r="D206" s="113"/>
      <c r="E206" s="110" t="s">
        <v>3</v>
      </c>
      <c r="F206" s="110" t="s">
        <v>4</v>
      </c>
      <c r="G206" s="114" t="s">
        <v>5</v>
      </c>
      <c r="H206" s="114" t="s">
        <v>6</v>
      </c>
      <c r="I206" s="114" t="s">
        <v>7</v>
      </c>
      <c r="J206" s="117" t="s">
        <v>8</v>
      </c>
      <c r="K206" s="120" t="s">
        <v>9</v>
      </c>
      <c r="L206" s="13"/>
    </row>
    <row r="207" spans="1:12" s="10" customFormat="1" ht="12.75">
      <c r="A207" s="108"/>
      <c r="B207" s="111"/>
      <c r="C207" s="100" t="s">
        <v>10</v>
      </c>
      <c r="D207" s="100" t="s">
        <v>11</v>
      </c>
      <c r="E207" s="111"/>
      <c r="F207" s="111"/>
      <c r="G207" s="115"/>
      <c r="H207" s="115"/>
      <c r="I207" s="115"/>
      <c r="J207" s="118"/>
      <c r="K207" s="121"/>
      <c r="L207" s="13"/>
    </row>
    <row r="208" spans="1:12" s="10" customFormat="1" ht="24.75" customHeight="1">
      <c r="A208" s="109"/>
      <c r="B208" s="101"/>
      <c r="C208" s="101"/>
      <c r="D208" s="101"/>
      <c r="E208" s="101"/>
      <c r="F208" s="101"/>
      <c r="G208" s="116"/>
      <c r="H208" s="116"/>
      <c r="I208" s="116"/>
      <c r="J208" s="119"/>
      <c r="K208" s="122"/>
      <c r="L208" s="13"/>
    </row>
    <row r="209" spans="1:15" s="10" customFormat="1" ht="12.75">
      <c r="A209" s="35">
        <v>1</v>
      </c>
      <c r="B209" s="77" t="s">
        <v>154</v>
      </c>
      <c r="C209" s="52">
        <v>99.3</v>
      </c>
      <c r="D209" s="74">
        <v>99.3</v>
      </c>
      <c r="E209" s="61">
        <v>4</v>
      </c>
      <c r="F209" s="61">
        <v>1944</v>
      </c>
      <c r="G209" s="74">
        <v>69</v>
      </c>
      <c r="H209" s="74">
        <v>20.51</v>
      </c>
      <c r="I209" s="61">
        <v>4</v>
      </c>
      <c r="J209" s="52" t="s">
        <v>12</v>
      </c>
      <c r="K209" s="54">
        <f t="shared" ref="K209:K240" si="27">D209*H209</f>
        <v>2036.643</v>
      </c>
      <c r="L209" s="13"/>
      <c r="O209" s="84"/>
    </row>
    <row r="210" spans="1:15" s="10" customFormat="1" ht="12.75">
      <c r="A210" s="35">
        <v>2</v>
      </c>
      <c r="B210" s="77" t="s">
        <v>155</v>
      </c>
      <c r="C210" s="52">
        <v>119</v>
      </c>
      <c r="D210" s="74">
        <v>119</v>
      </c>
      <c r="E210" s="61">
        <v>4</v>
      </c>
      <c r="F210" s="61">
        <v>1963</v>
      </c>
      <c r="G210" s="74">
        <v>50</v>
      </c>
      <c r="H210" s="93">
        <v>20.51</v>
      </c>
      <c r="I210" s="61">
        <v>4</v>
      </c>
      <c r="J210" s="52" t="s">
        <v>12</v>
      </c>
      <c r="K210" s="54">
        <f t="shared" si="27"/>
        <v>2440.69</v>
      </c>
      <c r="L210" s="13"/>
      <c r="O210" s="84"/>
    </row>
    <row r="211" spans="1:15" s="10" customFormat="1" ht="12.75">
      <c r="A211" s="35">
        <v>3</v>
      </c>
      <c r="B211" s="77" t="s">
        <v>156</v>
      </c>
      <c r="C211" s="52">
        <v>101.7</v>
      </c>
      <c r="D211" s="74">
        <v>101.7</v>
      </c>
      <c r="E211" s="61">
        <v>2</v>
      </c>
      <c r="F211" s="61">
        <v>1983</v>
      </c>
      <c r="G211" s="74">
        <v>28</v>
      </c>
      <c r="H211" s="93">
        <v>20.51</v>
      </c>
      <c r="I211" s="61">
        <v>4</v>
      </c>
      <c r="J211" s="52" t="s">
        <v>12</v>
      </c>
      <c r="K211" s="54">
        <f t="shared" si="27"/>
        <v>2085.8670000000002</v>
      </c>
      <c r="L211" s="13"/>
      <c r="O211" s="84"/>
    </row>
    <row r="212" spans="1:15" s="10" customFormat="1" ht="12.75">
      <c r="A212" s="35">
        <v>4</v>
      </c>
      <c r="B212" s="77" t="s">
        <v>157</v>
      </c>
      <c r="C212" s="52">
        <v>101.2</v>
      </c>
      <c r="D212" s="74">
        <v>101.2</v>
      </c>
      <c r="E212" s="61">
        <v>2</v>
      </c>
      <c r="F212" s="61">
        <v>1959</v>
      </c>
      <c r="G212" s="74">
        <v>60</v>
      </c>
      <c r="H212" s="93">
        <v>20.51</v>
      </c>
      <c r="I212" s="61">
        <v>4</v>
      </c>
      <c r="J212" s="52" t="s">
        <v>12</v>
      </c>
      <c r="K212" s="54">
        <f t="shared" si="27"/>
        <v>2075.6120000000001</v>
      </c>
      <c r="L212" s="13"/>
      <c r="O212" s="84"/>
    </row>
    <row r="213" spans="1:15" s="10" customFormat="1" ht="12.75">
      <c r="A213" s="35">
        <v>5</v>
      </c>
      <c r="B213" s="77" t="s">
        <v>158</v>
      </c>
      <c r="C213" s="52">
        <v>62.9</v>
      </c>
      <c r="D213" s="74">
        <v>62.9</v>
      </c>
      <c r="E213" s="61">
        <v>2</v>
      </c>
      <c r="F213" s="61">
        <v>1976</v>
      </c>
      <c r="G213" s="74">
        <v>54</v>
      </c>
      <c r="H213" s="93">
        <v>20.51</v>
      </c>
      <c r="I213" s="61">
        <v>4</v>
      </c>
      <c r="J213" s="52" t="s">
        <v>12</v>
      </c>
      <c r="K213" s="54">
        <f t="shared" si="27"/>
        <v>1290.0790000000002</v>
      </c>
      <c r="L213" s="13"/>
      <c r="O213" s="84"/>
    </row>
    <row r="214" spans="1:15" s="10" customFormat="1" ht="12.75">
      <c r="A214" s="35">
        <v>6</v>
      </c>
      <c r="B214" s="82" t="s">
        <v>159</v>
      </c>
      <c r="C214" s="52">
        <v>150.30000000000001</v>
      </c>
      <c r="D214" s="74">
        <v>150.30000000000001</v>
      </c>
      <c r="E214" s="61">
        <v>6</v>
      </c>
      <c r="F214" s="61">
        <v>1966</v>
      </c>
      <c r="G214" s="74">
        <v>60</v>
      </c>
      <c r="H214" s="93">
        <v>20.51</v>
      </c>
      <c r="I214" s="61">
        <v>4</v>
      </c>
      <c r="J214" s="52" t="s">
        <v>47</v>
      </c>
      <c r="K214" s="54">
        <f t="shared" si="27"/>
        <v>3082.6530000000002</v>
      </c>
      <c r="L214" s="13"/>
      <c r="O214" s="84"/>
    </row>
    <row r="215" spans="1:15" s="10" customFormat="1" ht="12.75">
      <c r="A215" s="35">
        <v>7</v>
      </c>
      <c r="B215" s="77" t="s">
        <v>160</v>
      </c>
      <c r="C215" s="52">
        <v>187.1</v>
      </c>
      <c r="D215" s="74">
        <v>187.1</v>
      </c>
      <c r="E215" s="61">
        <v>4</v>
      </c>
      <c r="F215" s="61">
        <v>1973</v>
      </c>
      <c r="G215" s="74">
        <v>54</v>
      </c>
      <c r="H215" s="93">
        <v>20.51</v>
      </c>
      <c r="I215" s="61">
        <v>4</v>
      </c>
      <c r="J215" s="52" t="s">
        <v>12</v>
      </c>
      <c r="K215" s="54">
        <f t="shared" si="27"/>
        <v>3837.4210000000003</v>
      </c>
      <c r="L215" s="13"/>
      <c r="O215" s="84"/>
    </row>
    <row r="216" spans="1:15" s="10" customFormat="1" ht="12.75">
      <c r="A216" s="35">
        <v>8</v>
      </c>
      <c r="B216" s="77" t="s">
        <v>161</v>
      </c>
      <c r="C216" s="52">
        <v>152.30000000000001</v>
      </c>
      <c r="D216" s="74">
        <v>152.30000000000001</v>
      </c>
      <c r="E216" s="61">
        <v>6</v>
      </c>
      <c r="F216" s="61">
        <v>1958</v>
      </c>
      <c r="G216" s="74">
        <v>60</v>
      </c>
      <c r="H216" s="93">
        <v>20.51</v>
      </c>
      <c r="I216" s="61">
        <v>4</v>
      </c>
      <c r="J216" s="52" t="s">
        <v>12</v>
      </c>
      <c r="K216" s="54">
        <f t="shared" si="27"/>
        <v>3123.6730000000007</v>
      </c>
      <c r="L216" s="13"/>
      <c r="O216" s="84"/>
    </row>
    <row r="217" spans="1:15" s="10" customFormat="1" ht="12.75">
      <c r="A217" s="35">
        <v>9</v>
      </c>
      <c r="B217" s="77" t="s">
        <v>162</v>
      </c>
      <c r="C217" s="52">
        <v>101.5</v>
      </c>
      <c r="D217" s="74">
        <v>101.5</v>
      </c>
      <c r="E217" s="61">
        <v>3</v>
      </c>
      <c r="F217" s="61">
        <v>1973</v>
      </c>
      <c r="G217" s="74">
        <v>35</v>
      </c>
      <c r="H217" s="93">
        <v>20.51</v>
      </c>
      <c r="I217" s="61">
        <v>4</v>
      </c>
      <c r="J217" s="52" t="s">
        <v>12</v>
      </c>
      <c r="K217" s="54">
        <f t="shared" si="27"/>
        <v>2081.7650000000003</v>
      </c>
      <c r="L217" s="13"/>
      <c r="O217" s="84"/>
    </row>
    <row r="218" spans="1:15" s="10" customFormat="1" ht="12.75">
      <c r="A218" s="35">
        <v>10</v>
      </c>
      <c r="B218" s="77" t="s">
        <v>163</v>
      </c>
      <c r="C218" s="52">
        <v>117.6</v>
      </c>
      <c r="D218" s="52">
        <v>117.6</v>
      </c>
      <c r="E218" s="61">
        <v>4</v>
      </c>
      <c r="F218" s="61">
        <v>1965</v>
      </c>
      <c r="G218" s="74">
        <v>60</v>
      </c>
      <c r="H218" s="93">
        <v>20.51</v>
      </c>
      <c r="I218" s="61">
        <v>4</v>
      </c>
      <c r="J218" s="52" t="s">
        <v>49</v>
      </c>
      <c r="K218" s="54">
        <f t="shared" si="27"/>
        <v>2411.9760000000001</v>
      </c>
      <c r="L218" s="13"/>
      <c r="O218" s="84"/>
    </row>
    <row r="219" spans="1:15" s="10" customFormat="1" ht="12.75">
      <c r="A219" s="35">
        <v>11</v>
      </c>
      <c r="B219" s="77" t="s">
        <v>164</v>
      </c>
      <c r="C219" s="52">
        <v>56.2</v>
      </c>
      <c r="D219" s="74">
        <v>56.2</v>
      </c>
      <c r="E219" s="61">
        <v>2</v>
      </c>
      <c r="F219" s="61">
        <v>1959</v>
      </c>
      <c r="G219" s="74">
        <v>60</v>
      </c>
      <c r="H219" s="93">
        <v>20.51</v>
      </c>
      <c r="I219" s="61">
        <v>4</v>
      </c>
      <c r="J219" s="52" t="s">
        <v>12</v>
      </c>
      <c r="K219" s="54">
        <f t="shared" si="27"/>
        <v>1152.662</v>
      </c>
      <c r="L219" s="13"/>
      <c r="O219" s="84"/>
    </row>
    <row r="220" spans="1:15" s="10" customFormat="1" ht="12.75">
      <c r="A220" s="35">
        <v>12</v>
      </c>
      <c r="B220" s="77" t="s">
        <v>165</v>
      </c>
      <c r="C220" s="52">
        <v>64.400000000000006</v>
      </c>
      <c r="D220" s="74">
        <v>64.400000000000006</v>
      </c>
      <c r="E220" s="61">
        <v>3</v>
      </c>
      <c r="F220" s="61">
        <v>1987</v>
      </c>
      <c r="G220" s="74">
        <v>40</v>
      </c>
      <c r="H220" s="93">
        <v>20.51</v>
      </c>
      <c r="I220" s="61">
        <v>4</v>
      </c>
      <c r="J220" s="52" t="s">
        <v>12</v>
      </c>
      <c r="K220" s="54">
        <f t="shared" si="27"/>
        <v>1320.8440000000003</v>
      </c>
      <c r="L220" s="13"/>
      <c r="O220" s="84"/>
    </row>
    <row r="221" spans="1:15" s="10" customFormat="1" ht="12.75">
      <c r="A221" s="35">
        <v>13</v>
      </c>
      <c r="B221" s="77" t="s">
        <v>166</v>
      </c>
      <c r="C221" s="52">
        <v>119.5</v>
      </c>
      <c r="D221" s="52">
        <v>119.5</v>
      </c>
      <c r="E221" s="61">
        <v>3</v>
      </c>
      <c r="F221" s="61">
        <v>1989</v>
      </c>
      <c r="G221" s="74">
        <v>40</v>
      </c>
      <c r="H221" s="93">
        <v>20.51</v>
      </c>
      <c r="I221" s="61">
        <v>4</v>
      </c>
      <c r="J221" s="52" t="s">
        <v>12</v>
      </c>
      <c r="K221" s="54">
        <f t="shared" si="27"/>
        <v>2450.9450000000002</v>
      </c>
      <c r="L221" s="13"/>
      <c r="O221" s="84"/>
    </row>
    <row r="222" spans="1:15" s="10" customFormat="1" ht="12.75">
      <c r="A222" s="35">
        <v>14</v>
      </c>
      <c r="B222" s="77" t="s">
        <v>167</v>
      </c>
      <c r="C222" s="52">
        <v>73.900000000000006</v>
      </c>
      <c r="D222" s="74">
        <v>73.900000000000006</v>
      </c>
      <c r="E222" s="61">
        <v>2</v>
      </c>
      <c r="F222" s="61">
        <v>1965</v>
      </c>
      <c r="G222" s="74">
        <v>40</v>
      </c>
      <c r="H222" s="93">
        <v>20.51</v>
      </c>
      <c r="I222" s="61">
        <v>4</v>
      </c>
      <c r="J222" s="52" t="s">
        <v>47</v>
      </c>
      <c r="K222" s="54">
        <f t="shared" si="27"/>
        <v>1515.6890000000003</v>
      </c>
      <c r="L222" s="13"/>
      <c r="O222" s="84"/>
    </row>
    <row r="223" spans="1:15" s="10" customFormat="1" ht="12.75">
      <c r="A223" s="35">
        <v>15</v>
      </c>
      <c r="B223" s="77" t="s">
        <v>168</v>
      </c>
      <c r="C223" s="52">
        <v>62.9</v>
      </c>
      <c r="D223" s="74">
        <v>62.9</v>
      </c>
      <c r="E223" s="61">
        <v>2</v>
      </c>
      <c r="F223" s="61">
        <v>1969</v>
      </c>
      <c r="G223" s="74">
        <v>60</v>
      </c>
      <c r="H223" s="93">
        <v>20.51</v>
      </c>
      <c r="I223" s="61">
        <v>4</v>
      </c>
      <c r="J223" s="52" t="s">
        <v>12</v>
      </c>
      <c r="K223" s="54">
        <f t="shared" si="27"/>
        <v>1290.0790000000002</v>
      </c>
      <c r="L223" s="13"/>
      <c r="O223" s="84"/>
    </row>
    <row r="224" spans="1:15" s="10" customFormat="1" ht="12.75">
      <c r="A224" s="35">
        <v>16</v>
      </c>
      <c r="B224" s="77" t="s">
        <v>169</v>
      </c>
      <c r="C224" s="52">
        <v>62.9</v>
      </c>
      <c r="D224" s="74">
        <v>62.9</v>
      </c>
      <c r="E224" s="61">
        <v>2</v>
      </c>
      <c r="F224" s="61">
        <v>1973</v>
      </c>
      <c r="G224" s="74">
        <v>54</v>
      </c>
      <c r="H224" s="93">
        <v>20.51</v>
      </c>
      <c r="I224" s="61">
        <v>4</v>
      </c>
      <c r="J224" s="52" t="s">
        <v>41</v>
      </c>
      <c r="K224" s="54">
        <f t="shared" si="27"/>
        <v>1290.0790000000002</v>
      </c>
      <c r="L224" s="13"/>
      <c r="O224" s="84"/>
    </row>
    <row r="225" spans="1:15" s="10" customFormat="1" ht="12.75">
      <c r="A225" s="35">
        <v>17</v>
      </c>
      <c r="B225" s="77" t="s">
        <v>170</v>
      </c>
      <c r="C225" s="52">
        <v>77.599999999999994</v>
      </c>
      <c r="D225" s="74">
        <v>77.599999999999994</v>
      </c>
      <c r="E225" s="61">
        <v>2</v>
      </c>
      <c r="F225" s="61">
        <v>1982</v>
      </c>
      <c r="G225" s="74">
        <v>30</v>
      </c>
      <c r="H225" s="93">
        <v>20.51</v>
      </c>
      <c r="I225" s="61">
        <v>4</v>
      </c>
      <c r="J225" s="52" t="s">
        <v>43</v>
      </c>
      <c r="K225" s="54">
        <f t="shared" si="27"/>
        <v>1591.576</v>
      </c>
      <c r="L225" s="13"/>
      <c r="O225" s="84"/>
    </row>
    <row r="226" spans="1:15" s="10" customFormat="1" ht="12.75">
      <c r="A226" s="35">
        <v>18</v>
      </c>
      <c r="B226" s="77" t="s">
        <v>171</v>
      </c>
      <c r="C226" s="52">
        <v>78.599999999999994</v>
      </c>
      <c r="D226" s="74">
        <v>78.599999999999994</v>
      </c>
      <c r="E226" s="61">
        <v>2</v>
      </c>
      <c r="F226" s="61">
        <v>1972</v>
      </c>
      <c r="G226" s="74">
        <v>40</v>
      </c>
      <c r="H226" s="93">
        <v>20.51</v>
      </c>
      <c r="I226" s="61">
        <v>4</v>
      </c>
      <c r="J226" s="52" t="s">
        <v>47</v>
      </c>
      <c r="K226" s="54">
        <f t="shared" si="27"/>
        <v>1612.086</v>
      </c>
      <c r="L226" s="13"/>
      <c r="O226" s="84"/>
    </row>
    <row r="227" spans="1:15" s="10" customFormat="1" ht="12.75">
      <c r="A227" s="35">
        <v>19</v>
      </c>
      <c r="B227" s="77" t="s">
        <v>172</v>
      </c>
      <c r="C227" s="52">
        <v>87.5</v>
      </c>
      <c r="D227" s="74">
        <v>87.5</v>
      </c>
      <c r="E227" s="61">
        <v>3</v>
      </c>
      <c r="F227" s="61">
        <v>1973</v>
      </c>
      <c r="G227" s="74">
        <v>40</v>
      </c>
      <c r="H227" s="93">
        <v>20.51</v>
      </c>
      <c r="I227" s="61">
        <v>4</v>
      </c>
      <c r="J227" s="52" t="s">
        <v>54</v>
      </c>
      <c r="K227" s="54">
        <f t="shared" si="27"/>
        <v>1794.6250000000002</v>
      </c>
      <c r="L227" s="13"/>
      <c r="O227" s="84"/>
    </row>
    <row r="228" spans="1:15" s="10" customFormat="1" ht="12.75">
      <c r="A228" s="35">
        <v>20</v>
      </c>
      <c r="B228" s="77" t="s">
        <v>173</v>
      </c>
      <c r="C228" s="52">
        <v>79.400000000000006</v>
      </c>
      <c r="D228" s="74">
        <v>79.400000000000006</v>
      </c>
      <c r="E228" s="61">
        <v>2</v>
      </c>
      <c r="F228" s="61">
        <v>1978</v>
      </c>
      <c r="G228" s="74">
        <v>40</v>
      </c>
      <c r="H228" s="93">
        <v>20.51</v>
      </c>
      <c r="I228" s="61">
        <v>4</v>
      </c>
      <c r="J228" s="52" t="s">
        <v>47</v>
      </c>
      <c r="K228" s="54">
        <f t="shared" si="27"/>
        <v>1628.4940000000001</v>
      </c>
      <c r="L228" s="13"/>
      <c r="O228" s="84"/>
    </row>
    <row r="229" spans="1:15" s="10" customFormat="1" ht="12.75">
      <c r="A229" s="35">
        <v>21</v>
      </c>
      <c r="B229" s="77" t="s">
        <v>174</v>
      </c>
      <c r="C229" s="52">
        <v>79.3</v>
      </c>
      <c r="D229" s="74">
        <v>79.3</v>
      </c>
      <c r="E229" s="61">
        <v>2</v>
      </c>
      <c r="F229" s="61">
        <v>1973</v>
      </c>
      <c r="G229" s="74">
        <v>40</v>
      </c>
      <c r="H229" s="93">
        <v>20.51</v>
      </c>
      <c r="I229" s="61">
        <v>4</v>
      </c>
      <c r="J229" s="52" t="s">
        <v>43</v>
      </c>
      <c r="K229" s="54">
        <f t="shared" si="27"/>
        <v>1626.443</v>
      </c>
      <c r="L229" s="13"/>
      <c r="O229" s="84"/>
    </row>
    <row r="230" spans="1:15" s="10" customFormat="1" ht="12.75">
      <c r="A230" s="35">
        <v>22</v>
      </c>
      <c r="B230" s="77" t="s">
        <v>175</v>
      </c>
      <c r="C230" s="52">
        <v>60.8</v>
      </c>
      <c r="D230" s="74">
        <v>60.8</v>
      </c>
      <c r="E230" s="61">
        <v>2</v>
      </c>
      <c r="F230" s="61">
        <v>1972</v>
      </c>
      <c r="G230" s="74">
        <v>40</v>
      </c>
      <c r="H230" s="93">
        <v>20.51</v>
      </c>
      <c r="I230" s="61">
        <v>4</v>
      </c>
      <c r="J230" s="52" t="s">
        <v>43</v>
      </c>
      <c r="K230" s="54">
        <f t="shared" si="27"/>
        <v>1247.008</v>
      </c>
      <c r="L230" s="13"/>
      <c r="O230" s="84"/>
    </row>
    <row r="231" spans="1:15" s="10" customFormat="1" ht="12.75">
      <c r="A231" s="35">
        <v>23</v>
      </c>
      <c r="B231" s="77" t="s">
        <v>176</v>
      </c>
      <c r="C231" s="52">
        <v>109.5</v>
      </c>
      <c r="D231" s="74">
        <v>109.5</v>
      </c>
      <c r="E231" s="61">
        <v>2</v>
      </c>
      <c r="F231" s="61">
        <v>1988</v>
      </c>
      <c r="G231" s="74">
        <v>19</v>
      </c>
      <c r="H231" s="93">
        <v>20.51</v>
      </c>
      <c r="I231" s="61">
        <v>4</v>
      </c>
      <c r="J231" s="52" t="s">
        <v>43</v>
      </c>
      <c r="K231" s="54">
        <f t="shared" si="27"/>
        <v>2245.8450000000003</v>
      </c>
      <c r="L231" s="13"/>
      <c r="O231" s="84"/>
    </row>
    <row r="232" spans="1:15" s="10" customFormat="1" ht="12.75">
      <c r="A232" s="35">
        <v>24</v>
      </c>
      <c r="B232" s="81" t="s">
        <v>177</v>
      </c>
      <c r="C232" s="52">
        <v>77.7</v>
      </c>
      <c r="D232" s="74">
        <v>77.7</v>
      </c>
      <c r="E232" s="61">
        <v>2</v>
      </c>
      <c r="F232" s="61">
        <v>1968</v>
      </c>
      <c r="G232" s="74">
        <v>46</v>
      </c>
      <c r="H232" s="93">
        <v>20.51</v>
      </c>
      <c r="I232" s="61">
        <v>4</v>
      </c>
      <c r="J232" s="52" t="s">
        <v>47</v>
      </c>
      <c r="K232" s="54">
        <f t="shared" si="27"/>
        <v>1593.6270000000002</v>
      </c>
      <c r="L232" s="13"/>
      <c r="O232" s="84"/>
    </row>
    <row r="233" spans="1:15" s="10" customFormat="1" ht="12.75">
      <c r="A233" s="35">
        <v>25</v>
      </c>
      <c r="B233" s="77" t="s">
        <v>178</v>
      </c>
      <c r="C233" s="52">
        <v>143.80000000000001</v>
      </c>
      <c r="D233" s="74">
        <v>143.80000000000001</v>
      </c>
      <c r="E233" s="61">
        <v>4</v>
      </c>
      <c r="F233" s="61">
        <v>1965</v>
      </c>
      <c r="G233" s="74">
        <v>62</v>
      </c>
      <c r="H233" s="93">
        <v>20.51</v>
      </c>
      <c r="I233" s="61">
        <v>4</v>
      </c>
      <c r="J233" s="52" t="s">
        <v>12</v>
      </c>
      <c r="K233" s="54">
        <f t="shared" si="27"/>
        <v>2949.3380000000006</v>
      </c>
      <c r="L233" s="13"/>
      <c r="O233" s="84"/>
    </row>
    <row r="234" spans="1:15" s="10" customFormat="1" ht="12.75">
      <c r="A234" s="35">
        <v>26</v>
      </c>
      <c r="B234" s="77" t="s">
        <v>179</v>
      </c>
      <c r="C234" s="52">
        <v>190.1</v>
      </c>
      <c r="D234" s="74">
        <v>190.1</v>
      </c>
      <c r="E234" s="61">
        <v>6</v>
      </c>
      <c r="F234" s="61">
        <v>1965</v>
      </c>
      <c r="G234" s="74">
        <v>62</v>
      </c>
      <c r="H234" s="93">
        <v>20.51</v>
      </c>
      <c r="I234" s="61">
        <v>4</v>
      </c>
      <c r="J234" s="52" t="s">
        <v>12</v>
      </c>
      <c r="K234" s="54">
        <f t="shared" si="27"/>
        <v>3898.951</v>
      </c>
      <c r="L234" s="13"/>
      <c r="O234" s="84"/>
    </row>
    <row r="235" spans="1:15" s="10" customFormat="1" ht="12.75">
      <c r="A235" s="35">
        <v>27</v>
      </c>
      <c r="B235" s="77" t="s">
        <v>180</v>
      </c>
      <c r="C235" s="52">
        <v>92.7</v>
      </c>
      <c r="D235" s="74">
        <v>92.7</v>
      </c>
      <c r="E235" s="61">
        <v>3</v>
      </c>
      <c r="F235" s="61">
        <v>1971</v>
      </c>
      <c r="G235" s="74">
        <v>41</v>
      </c>
      <c r="H235" s="93">
        <v>20.51</v>
      </c>
      <c r="I235" s="61">
        <v>4</v>
      </c>
      <c r="J235" s="52" t="s">
        <v>12</v>
      </c>
      <c r="K235" s="54">
        <f t="shared" si="27"/>
        <v>1901.2770000000003</v>
      </c>
      <c r="L235" s="13"/>
      <c r="O235" s="84"/>
    </row>
    <row r="236" spans="1:15" s="10" customFormat="1" ht="12.75">
      <c r="A236" s="35">
        <v>28</v>
      </c>
      <c r="B236" s="77" t="s">
        <v>181</v>
      </c>
      <c r="C236" s="52">
        <v>72.5</v>
      </c>
      <c r="D236" s="74">
        <v>72.5</v>
      </c>
      <c r="E236" s="61">
        <v>2</v>
      </c>
      <c r="F236" s="61">
        <v>1983</v>
      </c>
      <c r="G236" s="74">
        <v>30</v>
      </c>
      <c r="H236" s="93">
        <v>20.51</v>
      </c>
      <c r="I236" s="61">
        <v>4</v>
      </c>
      <c r="J236" s="52" t="s">
        <v>12</v>
      </c>
      <c r="K236" s="54">
        <f t="shared" si="27"/>
        <v>1486.9750000000001</v>
      </c>
      <c r="L236" s="13"/>
      <c r="O236" s="84"/>
    </row>
    <row r="237" spans="1:15" s="10" customFormat="1" ht="12.75">
      <c r="A237" s="35">
        <v>29</v>
      </c>
      <c r="B237" s="77" t="s">
        <v>183</v>
      </c>
      <c r="C237" s="52">
        <v>105.1</v>
      </c>
      <c r="D237" s="74">
        <v>105.1</v>
      </c>
      <c r="E237" s="61">
        <v>2</v>
      </c>
      <c r="F237" s="61">
        <v>1983</v>
      </c>
      <c r="G237" s="74">
        <v>30</v>
      </c>
      <c r="H237" s="93">
        <v>20.51</v>
      </c>
      <c r="I237" s="61">
        <v>4</v>
      </c>
      <c r="J237" s="52" t="s">
        <v>12</v>
      </c>
      <c r="K237" s="54">
        <f t="shared" si="27"/>
        <v>2155.6010000000001</v>
      </c>
      <c r="L237" s="13"/>
      <c r="O237" s="84"/>
    </row>
    <row r="238" spans="1:15" s="10" customFormat="1" ht="12.75">
      <c r="A238" s="35">
        <v>30</v>
      </c>
      <c r="B238" s="77" t="s">
        <v>182</v>
      </c>
      <c r="C238" s="52">
        <v>141.30000000000001</v>
      </c>
      <c r="D238" s="74">
        <v>141.30000000000001</v>
      </c>
      <c r="E238" s="61">
        <v>4</v>
      </c>
      <c r="F238" s="61">
        <v>1941</v>
      </c>
      <c r="G238" s="74">
        <v>73</v>
      </c>
      <c r="H238" s="93">
        <v>20.51</v>
      </c>
      <c r="I238" s="61">
        <v>4</v>
      </c>
      <c r="J238" s="52" t="s">
        <v>12</v>
      </c>
      <c r="K238" s="54">
        <f t="shared" si="27"/>
        <v>2898.0630000000006</v>
      </c>
      <c r="L238" s="13"/>
      <c r="O238" s="84"/>
    </row>
    <row r="239" spans="1:15" s="10" customFormat="1" ht="12.75">
      <c r="A239" s="35">
        <v>31</v>
      </c>
      <c r="B239" s="77" t="s">
        <v>184</v>
      </c>
      <c r="C239" s="52">
        <v>126</v>
      </c>
      <c r="D239" s="74">
        <v>126</v>
      </c>
      <c r="E239" s="61">
        <v>4</v>
      </c>
      <c r="F239" s="61">
        <v>1976</v>
      </c>
      <c r="G239" s="74">
        <v>40</v>
      </c>
      <c r="H239" s="93">
        <v>20.51</v>
      </c>
      <c r="I239" s="61">
        <v>4</v>
      </c>
      <c r="J239" s="52" t="s">
        <v>12</v>
      </c>
      <c r="K239" s="54">
        <f t="shared" si="27"/>
        <v>2584.2600000000002</v>
      </c>
      <c r="L239" s="13"/>
      <c r="O239" s="84"/>
    </row>
    <row r="240" spans="1:15" s="10" customFormat="1" ht="12.75">
      <c r="A240" s="35">
        <v>32</v>
      </c>
      <c r="B240" s="83" t="s">
        <v>185</v>
      </c>
      <c r="C240" s="52">
        <v>84.9</v>
      </c>
      <c r="D240" s="74">
        <v>84.9</v>
      </c>
      <c r="E240" s="61">
        <v>2</v>
      </c>
      <c r="F240" s="61">
        <v>1973</v>
      </c>
      <c r="G240" s="74">
        <v>40</v>
      </c>
      <c r="H240" s="93">
        <v>20.51</v>
      </c>
      <c r="I240" s="61">
        <v>4</v>
      </c>
      <c r="J240" s="52" t="s">
        <v>12</v>
      </c>
      <c r="K240" s="54">
        <f t="shared" si="27"/>
        <v>1741.2990000000002</v>
      </c>
      <c r="L240" s="13"/>
      <c r="O240" s="84"/>
    </row>
    <row r="241" spans="1:12" s="10" customFormat="1" ht="12.75">
      <c r="A241" s="35"/>
      <c r="B241" s="19" t="s">
        <v>13</v>
      </c>
      <c r="C241" s="65">
        <f>SUM(C209:C240)</f>
        <v>3239.5</v>
      </c>
      <c r="D241" s="20">
        <f>SUM(D209:D240)</f>
        <v>3239.5</v>
      </c>
      <c r="E241" s="20">
        <f>SUM(E209:E240)</f>
        <v>95</v>
      </c>
      <c r="F241" s="39"/>
      <c r="G241" s="39"/>
      <c r="H241" s="39"/>
      <c r="I241" s="38"/>
      <c r="J241" s="39"/>
      <c r="K241" s="22">
        <f>SUM(K209:K240)</f>
        <v>66442.145000000033</v>
      </c>
      <c r="L241" s="13"/>
    </row>
    <row r="242" spans="1:12" ht="15">
      <c r="A242" s="2"/>
      <c r="B242" s="44"/>
      <c r="C242" s="45"/>
      <c r="D242" s="41"/>
      <c r="E242" s="41"/>
      <c r="F242" s="8"/>
      <c r="G242" s="8"/>
      <c r="H242" s="2"/>
      <c r="I242" s="2"/>
      <c r="J242" s="2"/>
      <c r="K242" s="2"/>
    </row>
    <row r="243" spans="1:12" ht="12.75">
      <c r="A243" s="1" t="s">
        <v>15</v>
      </c>
      <c r="D243" s="1" t="s">
        <v>16</v>
      </c>
    </row>
    <row r="244" spans="1:12" ht="12.75">
      <c r="C244" s="1" t="s">
        <v>17</v>
      </c>
      <c r="D244" s="1" t="s">
        <v>18</v>
      </c>
    </row>
    <row r="245" spans="1:12" ht="12.75">
      <c r="C245" s="1" t="s">
        <v>17</v>
      </c>
      <c r="D245" s="1" t="s">
        <v>19</v>
      </c>
    </row>
    <row r="246" spans="1:12" ht="12.75">
      <c r="C246" s="1" t="s">
        <v>17</v>
      </c>
      <c r="D246" s="1" t="s">
        <v>20</v>
      </c>
    </row>
    <row r="248" spans="1:12" ht="15">
      <c r="A248" s="69" t="s">
        <v>96</v>
      </c>
      <c r="B248" s="70"/>
      <c r="C248" s="70"/>
      <c r="D248" s="70"/>
      <c r="E248" s="70"/>
      <c r="F248" s="70"/>
      <c r="G248" s="70"/>
      <c r="H248" s="70"/>
      <c r="I248" s="70"/>
      <c r="J248" s="70"/>
    </row>
    <row r="249" spans="1:12" ht="15">
      <c r="A249" s="70" t="s">
        <v>24</v>
      </c>
      <c r="B249" s="70"/>
      <c r="C249" s="70"/>
      <c r="D249" s="70"/>
      <c r="E249" s="70"/>
      <c r="F249" s="70"/>
      <c r="G249" s="70"/>
      <c r="H249" s="70"/>
      <c r="I249" s="70"/>
      <c r="J249" s="70"/>
    </row>
    <row r="250" spans="1:12" ht="15">
      <c r="A250" s="70" t="s">
        <v>25</v>
      </c>
      <c r="B250" s="70"/>
      <c r="C250" s="70"/>
      <c r="D250" s="70"/>
      <c r="E250" s="70"/>
      <c r="F250" s="70"/>
      <c r="G250" s="70"/>
      <c r="H250" s="70"/>
      <c r="I250" s="70"/>
      <c r="J250" s="70"/>
    </row>
    <row r="251" spans="1:12" ht="15">
      <c r="A251" s="70" t="s">
        <v>26</v>
      </c>
      <c r="B251" s="71"/>
      <c r="C251" s="70"/>
      <c r="D251" s="70"/>
      <c r="E251" s="70"/>
      <c r="F251" s="70"/>
      <c r="G251" s="70"/>
      <c r="H251" s="70"/>
      <c r="I251" s="70"/>
      <c r="J251" s="70"/>
    </row>
    <row r="252" spans="1:12" ht="14.25" customHeight="1">
      <c r="A252" s="68" t="s">
        <v>94</v>
      </c>
      <c r="B252" s="70"/>
      <c r="C252" s="72"/>
      <c r="D252" s="72"/>
      <c r="E252" s="72"/>
      <c r="F252" s="72"/>
      <c r="G252" s="72"/>
      <c r="H252" s="72"/>
      <c r="I252" s="72"/>
      <c r="J252" s="72"/>
      <c r="K252" s="63"/>
      <c r="L252" s="63"/>
    </row>
    <row r="253" spans="1:12" ht="14.25" customHeight="1">
      <c r="A253" s="68" t="s">
        <v>95</v>
      </c>
      <c r="B253" s="70"/>
      <c r="C253" s="72"/>
      <c r="D253" s="72"/>
      <c r="E253" s="72"/>
      <c r="F253" s="72"/>
      <c r="G253" s="72"/>
      <c r="H253" s="72"/>
      <c r="I253" s="72"/>
      <c r="J253" s="72"/>
      <c r="K253" s="63"/>
      <c r="L253" s="63"/>
    </row>
    <row r="254" spans="1:12" ht="15">
      <c r="A254" s="70" t="s">
        <v>27</v>
      </c>
      <c r="B254" s="70"/>
      <c r="C254" s="70"/>
      <c r="D254" s="70"/>
      <c r="E254" s="70"/>
      <c r="F254" s="70"/>
      <c r="G254" s="70"/>
      <c r="H254" s="70"/>
      <c r="I254" s="70"/>
      <c r="J254" s="70"/>
    </row>
    <row r="255" spans="1:12" ht="15">
      <c r="A255" s="70" t="s">
        <v>93</v>
      </c>
      <c r="B255" s="70"/>
      <c r="C255" s="70"/>
      <c r="D255" s="70"/>
      <c r="E255" s="70"/>
      <c r="F255" s="70"/>
      <c r="G255" s="70"/>
      <c r="H255" s="70"/>
      <c r="I255" s="70"/>
      <c r="J255" s="70"/>
    </row>
    <row r="256" spans="1:12" ht="15">
      <c r="A256" s="70" t="s">
        <v>28</v>
      </c>
      <c r="B256" s="70"/>
      <c r="C256" s="70"/>
      <c r="D256" s="70"/>
      <c r="E256" s="70"/>
      <c r="F256" s="70"/>
      <c r="G256" s="70"/>
      <c r="H256" s="70"/>
      <c r="I256" s="70"/>
      <c r="J256" s="70"/>
    </row>
    <row r="257" spans="1:19" ht="15">
      <c r="A257" s="70" t="s">
        <v>29</v>
      </c>
      <c r="B257" s="70"/>
      <c r="C257" s="70"/>
      <c r="D257" s="70"/>
      <c r="E257" s="70"/>
      <c r="F257" s="70"/>
      <c r="G257" s="70"/>
      <c r="H257" s="70"/>
      <c r="I257" s="70"/>
      <c r="J257" s="70"/>
    </row>
    <row r="258" spans="1:19" ht="15">
      <c r="A258" s="70" t="s">
        <v>30</v>
      </c>
      <c r="B258" s="70"/>
      <c r="C258" s="70"/>
      <c r="D258" s="70"/>
      <c r="E258" s="70"/>
      <c r="F258" s="70"/>
      <c r="G258" s="70"/>
      <c r="H258" s="70"/>
      <c r="I258" s="70"/>
      <c r="J258" s="70"/>
    </row>
    <row r="259" spans="1:19" ht="15">
      <c r="A259" s="70" t="s">
        <v>31</v>
      </c>
      <c r="B259" s="70"/>
      <c r="C259" s="70"/>
      <c r="D259" s="70"/>
      <c r="E259" s="70"/>
      <c r="F259" s="70"/>
      <c r="G259" s="70"/>
      <c r="H259" s="70"/>
      <c r="I259" s="70"/>
      <c r="J259" s="70"/>
    </row>
    <row r="260" spans="1:19" ht="15">
      <c r="A260" s="72" t="s">
        <v>230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63"/>
    </row>
    <row r="261" spans="1:19" ht="15">
      <c r="A261" s="72" t="s">
        <v>231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63"/>
    </row>
    <row r="262" spans="1:19" ht="15">
      <c r="A262" s="72" t="s">
        <v>232</v>
      </c>
      <c r="B262" s="72"/>
      <c r="C262" s="72"/>
      <c r="D262" s="72"/>
      <c r="E262" s="72"/>
      <c r="F262" s="72"/>
      <c r="G262" s="72"/>
      <c r="H262" s="72"/>
      <c r="I262" s="72"/>
      <c r="J262" s="72"/>
      <c r="K262" s="63"/>
    </row>
    <row r="263" spans="1:19" ht="15">
      <c r="A263" s="72" t="s">
        <v>233</v>
      </c>
      <c r="B263" s="72"/>
      <c r="C263" s="72"/>
      <c r="D263" s="72"/>
      <c r="E263" s="72"/>
      <c r="F263" s="72"/>
      <c r="G263" s="72"/>
      <c r="H263" s="72"/>
      <c r="I263" s="72"/>
      <c r="J263" s="72"/>
      <c r="K263" s="63"/>
    </row>
    <row r="264" spans="1:19" ht="15">
      <c r="A264" s="72" t="s">
        <v>32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63"/>
    </row>
    <row r="265" spans="1:19" ht="15">
      <c r="A265" s="69" t="s">
        <v>21</v>
      </c>
      <c r="B265" s="73"/>
      <c r="C265" s="69"/>
      <c r="D265" s="69"/>
      <c r="E265" s="69"/>
      <c r="F265" s="69"/>
      <c r="G265" s="70"/>
      <c r="H265" s="70"/>
      <c r="I265" s="70"/>
      <c r="J265" s="70"/>
    </row>
    <row r="266" spans="1:19" ht="15">
      <c r="A266" s="6"/>
      <c r="C266" s="143" t="s">
        <v>73</v>
      </c>
      <c r="D266" s="143"/>
      <c r="E266" s="141"/>
      <c r="F266" s="142"/>
      <c r="G266" s="7"/>
      <c r="H266" s="85">
        <v>67184.19</v>
      </c>
      <c r="I266" s="7"/>
      <c r="J266" s="7"/>
    </row>
    <row r="267" spans="1:19" ht="15.95" customHeight="1">
      <c r="C267" s="143" t="s">
        <v>74</v>
      </c>
      <c r="D267" s="143"/>
      <c r="E267" s="106"/>
      <c r="F267" s="105"/>
      <c r="H267" s="13">
        <v>6361.38</v>
      </c>
    </row>
    <row r="268" spans="1:19" ht="15.95" customHeight="1">
      <c r="C268" s="143" t="s">
        <v>75</v>
      </c>
      <c r="D268" s="143"/>
      <c r="E268" s="106"/>
      <c r="F268" s="105"/>
      <c r="H268" s="10">
        <v>48247.54</v>
      </c>
      <c r="R268" s="85"/>
      <c r="S268" s="85"/>
    </row>
    <row r="269" spans="1:19" ht="15.95" customHeight="1">
      <c r="C269" s="143" t="s">
        <v>76</v>
      </c>
      <c r="D269" s="143"/>
      <c r="E269" s="106"/>
      <c r="F269" s="105"/>
      <c r="H269" s="10">
        <v>6742.59</v>
      </c>
      <c r="R269" s="13"/>
    </row>
    <row r="270" spans="1:19" ht="15.95" customHeight="1">
      <c r="C270" s="143" t="s">
        <v>77</v>
      </c>
      <c r="D270" s="143"/>
      <c r="E270" s="106"/>
      <c r="F270" s="105"/>
      <c r="H270" s="13">
        <v>8258</v>
      </c>
      <c r="R270" s="10"/>
    </row>
    <row r="271" spans="1:19" ht="15.95" customHeight="1">
      <c r="C271" s="143" t="s">
        <v>78</v>
      </c>
      <c r="D271" s="143"/>
      <c r="E271" s="106"/>
      <c r="F271" s="105"/>
      <c r="H271" s="13">
        <v>12535.21</v>
      </c>
      <c r="R271" s="10"/>
    </row>
    <row r="272" spans="1:19" ht="15.95" customHeight="1">
      <c r="C272" s="143" t="s">
        <v>79</v>
      </c>
      <c r="D272" s="143"/>
      <c r="E272" s="106"/>
      <c r="F272" s="105"/>
      <c r="H272" s="13">
        <v>21155.42</v>
      </c>
      <c r="R272" s="13"/>
    </row>
    <row r="273" spans="3:18" ht="15.95" customHeight="1">
      <c r="C273" s="143" t="s">
        <v>80</v>
      </c>
      <c r="D273" s="143"/>
      <c r="E273" s="106"/>
      <c r="F273" s="105"/>
      <c r="H273" s="10">
        <v>46805.09</v>
      </c>
      <c r="R273" s="13"/>
    </row>
    <row r="274" spans="3:18" ht="15.95" customHeight="1">
      <c r="C274" s="143" t="s">
        <v>81</v>
      </c>
      <c r="D274" s="143"/>
      <c r="E274" s="106"/>
      <c r="F274" s="105"/>
      <c r="H274" s="10">
        <v>9204.94</v>
      </c>
      <c r="R274" s="13"/>
    </row>
    <row r="275" spans="3:18" ht="15.95" customHeight="1">
      <c r="C275" s="143" t="s">
        <v>55</v>
      </c>
      <c r="D275" s="143"/>
      <c r="E275" s="106"/>
      <c r="F275" s="106"/>
      <c r="H275" s="10">
        <v>6783.25</v>
      </c>
      <c r="R275" s="10"/>
    </row>
    <row r="276" spans="3:18" ht="15.95" customHeight="1">
      <c r="C276" s="143" t="s">
        <v>56</v>
      </c>
      <c r="D276" s="143"/>
      <c r="E276" s="106"/>
      <c r="F276" s="105"/>
      <c r="H276" s="13">
        <v>74690</v>
      </c>
      <c r="R276" s="10"/>
    </row>
    <row r="277" spans="3:18" ht="15.95" customHeight="1">
      <c r="C277" s="143" t="s">
        <v>57</v>
      </c>
      <c r="D277" s="143"/>
      <c r="E277" s="106"/>
      <c r="F277" s="106"/>
      <c r="H277" s="10">
        <v>5869.19</v>
      </c>
      <c r="R277" s="10"/>
    </row>
    <row r="278" spans="3:18" ht="15.95" customHeight="1">
      <c r="C278" s="105" t="s">
        <v>58</v>
      </c>
      <c r="D278" s="105"/>
      <c r="E278" s="106"/>
      <c r="F278" s="106"/>
      <c r="H278" s="10">
        <v>28466.44</v>
      </c>
      <c r="R278" s="13"/>
    </row>
    <row r="279" spans="3:18" ht="15.95" customHeight="1">
      <c r="C279" s="105" t="s">
        <v>59</v>
      </c>
      <c r="D279" s="105"/>
      <c r="E279" s="106"/>
      <c r="F279" s="105"/>
      <c r="H279" s="10">
        <v>27282.26</v>
      </c>
      <c r="R279" s="10"/>
    </row>
    <row r="280" spans="3:18" ht="15.95" customHeight="1">
      <c r="C280" s="105" t="s">
        <v>60</v>
      </c>
      <c r="D280" s="105"/>
      <c r="E280" s="106"/>
      <c r="F280" s="105"/>
      <c r="H280" s="13">
        <v>1546.27</v>
      </c>
      <c r="R280" s="10"/>
    </row>
    <row r="281" spans="3:18" ht="15.95" customHeight="1">
      <c r="C281" s="105" t="s">
        <v>61</v>
      </c>
      <c r="D281" s="105"/>
      <c r="E281" s="106"/>
      <c r="F281" s="105"/>
      <c r="H281" s="10">
        <v>19216.560000000001</v>
      </c>
      <c r="R281" s="10"/>
    </row>
    <row r="282" spans="3:18" ht="15.95" customHeight="1">
      <c r="C282" s="105" t="s">
        <v>88</v>
      </c>
      <c r="D282" s="105"/>
      <c r="E282" s="106"/>
      <c r="F282" s="105"/>
      <c r="H282" s="10">
        <v>22474.68</v>
      </c>
      <c r="R282" s="13"/>
    </row>
    <row r="283" spans="3:18" ht="15.95" customHeight="1">
      <c r="C283" s="105" t="s">
        <v>225</v>
      </c>
      <c r="D283" s="105"/>
      <c r="E283" s="88"/>
      <c r="F283" s="87"/>
      <c r="H283" s="10">
        <v>57270.1</v>
      </c>
      <c r="R283" s="10"/>
    </row>
    <row r="284" spans="3:18" ht="15.95" customHeight="1">
      <c r="C284" s="105" t="s">
        <v>226</v>
      </c>
      <c r="D284" s="105"/>
      <c r="E284" s="88"/>
      <c r="F284" s="87"/>
      <c r="H284" s="10">
        <v>22715.62</v>
      </c>
      <c r="R284" s="10"/>
    </row>
    <row r="285" spans="3:18" ht="15.95" customHeight="1">
      <c r="C285" s="105" t="s">
        <v>227</v>
      </c>
      <c r="D285" s="105"/>
      <c r="E285" s="88"/>
      <c r="F285" s="87"/>
      <c r="H285" s="13">
        <v>5927.6</v>
      </c>
      <c r="R285" s="10"/>
    </row>
    <row r="286" spans="3:18" ht="15.95" customHeight="1">
      <c r="C286" s="105" t="s">
        <v>228</v>
      </c>
      <c r="D286" s="105"/>
      <c r="E286" s="88"/>
      <c r="F286" s="87"/>
      <c r="H286" s="10">
        <v>110030.81</v>
      </c>
      <c r="R286" s="10"/>
    </row>
    <row r="287" spans="3:18" ht="15.95" customHeight="1">
      <c r="C287" s="105" t="s">
        <v>229</v>
      </c>
      <c r="D287" s="105"/>
      <c r="E287" s="88"/>
      <c r="F287" s="87"/>
      <c r="H287" s="10">
        <v>66442.149999999994</v>
      </c>
      <c r="R287" s="13"/>
    </row>
    <row r="288" spans="3:18" ht="15.95" customHeight="1">
      <c r="C288" s="87"/>
      <c r="D288" s="87"/>
      <c r="E288" s="88"/>
      <c r="F288" s="87"/>
      <c r="H288" s="10"/>
      <c r="R288" s="10"/>
    </row>
    <row r="289" spans="2:18" ht="15.95" customHeight="1">
      <c r="R289" s="10"/>
    </row>
    <row r="290" spans="2:18" ht="15.95" customHeight="1">
      <c r="B290" s="66" t="s">
        <v>82</v>
      </c>
      <c r="C290" s="66"/>
      <c r="D290" s="66"/>
      <c r="E290" s="66"/>
      <c r="F290" s="66"/>
      <c r="G290" s="66"/>
    </row>
    <row r="291" spans="2:18" ht="15.95" customHeight="1">
      <c r="B291" s="66" t="s">
        <v>83</v>
      </c>
      <c r="C291" s="66"/>
      <c r="D291" s="66"/>
      <c r="E291" s="66" t="s">
        <v>85</v>
      </c>
      <c r="F291" s="144" t="s">
        <v>86</v>
      </c>
      <c r="G291" s="144"/>
      <c r="H291" s="144" t="s">
        <v>84</v>
      </c>
      <c r="I291" s="144"/>
      <c r="J291" s="144"/>
    </row>
  </sheetData>
  <mergeCells count="344">
    <mergeCell ref="A50:K50"/>
    <mergeCell ref="A51:A53"/>
    <mergeCell ref="B51:B53"/>
    <mergeCell ref="C51:D51"/>
    <mergeCell ref="E51:E53"/>
    <mergeCell ref="F51:F53"/>
    <mergeCell ref="G51:G53"/>
    <mergeCell ref="H51:H53"/>
    <mergeCell ref="I51:I53"/>
    <mergeCell ref="J51:J53"/>
    <mergeCell ref="K51:K53"/>
    <mergeCell ref="C52:C53"/>
    <mergeCell ref="D52:D53"/>
    <mergeCell ref="A44:K44"/>
    <mergeCell ref="A45:A47"/>
    <mergeCell ref="B45:B47"/>
    <mergeCell ref="C45:D45"/>
    <mergeCell ref="E45:E47"/>
    <mergeCell ref="F45:F47"/>
    <mergeCell ref="G45:G47"/>
    <mergeCell ref="H45:H47"/>
    <mergeCell ref="I45:I47"/>
    <mergeCell ref="J45:J47"/>
    <mergeCell ref="K45:K47"/>
    <mergeCell ref="C46:C47"/>
    <mergeCell ref="D46:D47"/>
    <mergeCell ref="A33:K33"/>
    <mergeCell ref="A34:A36"/>
    <mergeCell ref="B34:B36"/>
    <mergeCell ref="C34:D34"/>
    <mergeCell ref="E34:E36"/>
    <mergeCell ref="F34:F36"/>
    <mergeCell ref="G34:G36"/>
    <mergeCell ref="H34:H36"/>
    <mergeCell ref="I34:I36"/>
    <mergeCell ref="J34:J36"/>
    <mergeCell ref="K34:K36"/>
    <mergeCell ref="C35:C36"/>
    <mergeCell ref="D35:D36"/>
    <mergeCell ref="H22:H24"/>
    <mergeCell ref="I22:I24"/>
    <mergeCell ref="J22:J24"/>
    <mergeCell ref="K22:K24"/>
    <mergeCell ref="C23:C24"/>
    <mergeCell ref="D23:D24"/>
    <mergeCell ref="A27:K27"/>
    <mergeCell ref="A28:A30"/>
    <mergeCell ref="B28:B30"/>
    <mergeCell ref="C28:D28"/>
    <mergeCell ref="E28:E30"/>
    <mergeCell ref="F28:F30"/>
    <mergeCell ref="G28:G30"/>
    <mergeCell ref="H28:H30"/>
    <mergeCell ref="I28:I30"/>
    <mergeCell ref="J28:J30"/>
    <mergeCell ref="K28:K30"/>
    <mergeCell ref="C29:C30"/>
    <mergeCell ref="D29:D30"/>
    <mergeCell ref="C281:D281"/>
    <mergeCell ref="E281:F281"/>
    <mergeCell ref="F291:G291"/>
    <mergeCell ref="H291:J291"/>
    <mergeCell ref="C274:D274"/>
    <mergeCell ref="E274:F274"/>
    <mergeCell ref="C278:D278"/>
    <mergeCell ref="E278:F278"/>
    <mergeCell ref="C276:D276"/>
    <mergeCell ref="E276:F276"/>
    <mergeCell ref="C277:D277"/>
    <mergeCell ref="E277:F277"/>
    <mergeCell ref="C279:D279"/>
    <mergeCell ref="E279:F279"/>
    <mergeCell ref="C283:D283"/>
    <mergeCell ref="C284:D284"/>
    <mergeCell ref="C285:D285"/>
    <mergeCell ref="C286:D286"/>
    <mergeCell ref="C287:D287"/>
    <mergeCell ref="E273:F273"/>
    <mergeCell ref="C269:D269"/>
    <mergeCell ref="C270:D270"/>
    <mergeCell ref="C271:D271"/>
    <mergeCell ref="C272:D272"/>
    <mergeCell ref="C273:D273"/>
    <mergeCell ref="C275:D275"/>
    <mergeCell ref="E275:F275"/>
    <mergeCell ref="C280:D280"/>
    <mergeCell ref="E280:F280"/>
    <mergeCell ref="E266:F266"/>
    <mergeCell ref="E267:F267"/>
    <mergeCell ref="E268:F268"/>
    <mergeCell ref="E269:F269"/>
    <mergeCell ref="E270:F270"/>
    <mergeCell ref="E271:F271"/>
    <mergeCell ref="E272:F272"/>
    <mergeCell ref="C266:D266"/>
    <mergeCell ref="C267:D267"/>
    <mergeCell ref="C268:D268"/>
    <mergeCell ref="A81:K81"/>
    <mergeCell ref="A82:A84"/>
    <mergeCell ref="B82:B84"/>
    <mergeCell ref="C82:D82"/>
    <mergeCell ref="E82:E84"/>
    <mergeCell ref="F82:F84"/>
    <mergeCell ref="G82:G84"/>
    <mergeCell ref="H82:H84"/>
    <mergeCell ref="I82:I84"/>
    <mergeCell ref="J82:J84"/>
    <mergeCell ref="K82:K84"/>
    <mergeCell ref="C83:C84"/>
    <mergeCell ref="D83:D84"/>
    <mergeCell ref="A8:K8"/>
    <mergeCell ref="A9:K9"/>
    <mergeCell ref="A11:K11"/>
    <mergeCell ref="A19:J19"/>
    <mergeCell ref="A57:K57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21:K21"/>
    <mergeCell ref="A22:A24"/>
    <mergeCell ref="B22:B24"/>
    <mergeCell ref="C22:D22"/>
    <mergeCell ref="E22:E24"/>
    <mergeCell ref="F22:F24"/>
    <mergeCell ref="G22:G24"/>
    <mergeCell ref="G58:G60"/>
    <mergeCell ref="H58:H60"/>
    <mergeCell ref="I58:I60"/>
    <mergeCell ref="J58:J60"/>
    <mergeCell ref="K58:K60"/>
    <mergeCell ref="A58:A60"/>
    <mergeCell ref="B58:B60"/>
    <mergeCell ref="C58:D58"/>
    <mergeCell ref="E58:E60"/>
    <mergeCell ref="F58:F60"/>
    <mergeCell ref="C59:C60"/>
    <mergeCell ref="D59:D60"/>
    <mergeCell ref="A64:K64"/>
    <mergeCell ref="H66:H68"/>
    <mergeCell ref="I66:I68"/>
    <mergeCell ref="J66:J68"/>
    <mergeCell ref="K66:K68"/>
    <mergeCell ref="C67:C68"/>
    <mergeCell ref="D67:D68"/>
    <mergeCell ref="A65:K65"/>
    <mergeCell ref="A66:A68"/>
    <mergeCell ref="B66:B68"/>
    <mergeCell ref="C66:D66"/>
    <mergeCell ref="E66:E68"/>
    <mergeCell ref="F66:F68"/>
    <mergeCell ref="G66:G68"/>
    <mergeCell ref="A74:K74"/>
    <mergeCell ref="A75:A77"/>
    <mergeCell ref="B75:B77"/>
    <mergeCell ref="C75:D75"/>
    <mergeCell ref="E75:E77"/>
    <mergeCell ref="F75:F77"/>
    <mergeCell ref="G75:G77"/>
    <mergeCell ref="H75:H77"/>
    <mergeCell ref="I75:I77"/>
    <mergeCell ref="J75:J77"/>
    <mergeCell ref="K75:K77"/>
    <mergeCell ref="C76:C77"/>
    <mergeCell ref="D76:D77"/>
    <mergeCell ref="A88:K88"/>
    <mergeCell ref="A104:K104"/>
    <mergeCell ref="A89:A91"/>
    <mergeCell ref="B89:B91"/>
    <mergeCell ref="C89:D89"/>
    <mergeCell ref="E89:E91"/>
    <mergeCell ref="F89:F91"/>
    <mergeCell ref="G89:G91"/>
    <mergeCell ref="H89:H91"/>
    <mergeCell ref="I89:I91"/>
    <mergeCell ref="J89:J91"/>
    <mergeCell ref="K89:K91"/>
    <mergeCell ref="C90:C91"/>
    <mergeCell ref="D90:D91"/>
    <mergeCell ref="A95:A97"/>
    <mergeCell ref="B95:B97"/>
    <mergeCell ref="C95:D95"/>
    <mergeCell ref="E95:E97"/>
    <mergeCell ref="F95:F97"/>
    <mergeCell ref="G95:G97"/>
    <mergeCell ref="H95:H97"/>
    <mergeCell ref="I95:I97"/>
    <mergeCell ref="J95:J97"/>
    <mergeCell ref="K95:K97"/>
    <mergeCell ref="G105:G107"/>
    <mergeCell ref="H105:H107"/>
    <mergeCell ref="I105:I107"/>
    <mergeCell ref="J105:J107"/>
    <mergeCell ref="K105:K107"/>
    <mergeCell ref="A105:A107"/>
    <mergeCell ref="B105:B107"/>
    <mergeCell ref="C105:D105"/>
    <mergeCell ref="E105:E107"/>
    <mergeCell ref="F105:F107"/>
    <mergeCell ref="C106:C107"/>
    <mergeCell ref="D106:D107"/>
    <mergeCell ref="A112:K112"/>
    <mergeCell ref="A113:A115"/>
    <mergeCell ref="B113:B115"/>
    <mergeCell ref="C113:D113"/>
    <mergeCell ref="E113:E115"/>
    <mergeCell ref="F113:F115"/>
    <mergeCell ref="G113:G115"/>
    <mergeCell ref="H113:H115"/>
    <mergeCell ref="I113:I115"/>
    <mergeCell ref="J113:J115"/>
    <mergeCell ref="K113:K115"/>
    <mergeCell ref="C114:C115"/>
    <mergeCell ref="D114:D115"/>
    <mergeCell ref="A127:K127"/>
    <mergeCell ref="A128:A130"/>
    <mergeCell ref="B128:B130"/>
    <mergeCell ref="C128:D128"/>
    <mergeCell ref="E128:E130"/>
    <mergeCell ref="F128:F130"/>
    <mergeCell ref="G128:G130"/>
    <mergeCell ref="H128:H130"/>
    <mergeCell ref="I128:I130"/>
    <mergeCell ref="J128:J130"/>
    <mergeCell ref="K128:K130"/>
    <mergeCell ref="C129:C130"/>
    <mergeCell ref="D129:D130"/>
    <mergeCell ref="A139:K139"/>
    <mergeCell ref="A140:A142"/>
    <mergeCell ref="B140:B142"/>
    <mergeCell ref="C140:D140"/>
    <mergeCell ref="E140:E142"/>
    <mergeCell ref="F140:F142"/>
    <mergeCell ref="G140:G142"/>
    <mergeCell ref="H140:H142"/>
    <mergeCell ref="I140:I142"/>
    <mergeCell ref="J140:J142"/>
    <mergeCell ref="K140:K142"/>
    <mergeCell ref="C141:C142"/>
    <mergeCell ref="D141:D142"/>
    <mergeCell ref="A145:K145"/>
    <mergeCell ref="A146:A148"/>
    <mergeCell ref="B146:B148"/>
    <mergeCell ref="C146:D146"/>
    <mergeCell ref="E146:E148"/>
    <mergeCell ref="F146:F148"/>
    <mergeCell ref="G146:G148"/>
    <mergeCell ref="H146:H148"/>
    <mergeCell ref="I146:I148"/>
    <mergeCell ref="J146:J148"/>
    <mergeCell ref="K146:K148"/>
    <mergeCell ref="C147:C148"/>
    <mergeCell ref="D147:D148"/>
    <mergeCell ref="A152:K152"/>
    <mergeCell ref="A153:A155"/>
    <mergeCell ref="B153:B155"/>
    <mergeCell ref="C153:D153"/>
    <mergeCell ref="E153:E155"/>
    <mergeCell ref="F153:F155"/>
    <mergeCell ref="G153:G155"/>
    <mergeCell ref="H153:H155"/>
    <mergeCell ref="I153:I155"/>
    <mergeCell ref="J153:J155"/>
    <mergeCell ref="K153:K155"/>
    <mergeCell ref="C154:C155"/>
    <mergeCell ref="D154:D155"/>
    <mergeCell ref="A163:K163"/>
    <mergeCell ref="A164:A166"/>
    <mergeCell ref="B164:B166"/>
    <mergeCell ref="C164:D164"/>
    <mergeCell ref="E164:E166"/>
    <mergeCell ref="F164:F166"/>
    <mergeCell ref="G164:G166"/>
    <mergeCell ref="H164:H166"/>
    <mergeCell ref="I164:I166"/>
    <mergeCell ref="J164:J166"/>
    <mergeCell ref="K164:K166"/>
    <mergeCell ref="C165:C166"/>
    <mergeCell ref="D165:D166"/>
    <mergeCell ref="A176:K176"/>
    <mergeCell ref="A177:A179"/>
    <mergeCell ref="B177:B179"/>
    <mergeCell ref="C177:D177"/>
    <mergeCell ref="E177:E179"/>
    <mergeCell ref="F177:F179"/>
    <mergeCell ref="G177:G179"/>
    <mergeCell ref="H177:H179"/>
    <mergeCell ref="I177:I179"/>
    <mergeCell ref="J177:J179"/>
    <mergeCell ref="K177:K179"/>
    <mergeCell ref="C178:C179"/>
    <mergeCell ref="D178:D179"/>
    <mergeCell ref="G196:G198"/>
    <mergeCell ref="H196:H198"/>
    <mergeCell ref="I196:I198"/>
    <mergeCell ref="J196:J198"/>
    <mergeCell ref="K196:K198"/>
    <mergeCell ref="C197:C198"/>
    <mergeCell ref="D197:D198"/>
    <mergeCell ref="A188:K188"/>
    <mergeCell ref="A189:A191"/>
    <mergeCell ref="B189:B191"/>
    <mergeCell ref="C189:D189"/>
    <mergeCell ref="E189:E191"/>
    <mergeCell ref="F189:F191"/>
    <mergeCell ref="G189:G191"/>
    <mergeCell ref="H189:H191"/>
    <mergeCell ref="I189:I191"/>
    <mergeCell ref="J189:J191"/>
    <mergeCell ref="K189:K191"/>
    <mergeCell ref="C190:C191"/>
    <mergeCell ref="D190:D191"/>
    <mergeCell ref="C96:C97"/>
    <mergeCell ref="D96:D97"/>
    <mergeCell ref="A94:K94"/>
    <mergeCell ref="C282:D282"/>
    <mergeCell ref="E282:F282"/>
    <mergeCell ref="A205:K205"/>
    <mergeCell ref="A206:A208"/>
    <mergeCell ref="B206:B208"/>
    <mergeCell ref="C206:D206"/>
    <mergeCell ref="E206:E208"/>
    <mergeCell ref="F206:F208"/>
    <mergeCell ref="G206:G208"/>
    <mergeCell ref="H206:H208"/>
    <mergeCell ref="I206:I208"/>
    <mergeCell ref="J206:J208"/>
    <mergeCell ref="K206:K208"/>
    <mergeCell ref="C207:C208"/>
    <mergeCell ref="D207:D208"/>
    <mergeCell ref="A195:K195"/>
    <mergeCell ref="A196:A198"/>
    <mergeCell ref="B196:B198"/>
    <mergeCell ref="C196:D196"/>
    <mergeCell ref="E196:E198"/>
    <mergeCell ref="F196:F198"/>
  </mergeCells>
  <pageMargins left="0.59055118110236227" right="0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2017-08-11T02:34:01Z</dcterms:modified>
</cp:coreProperties>
</file>