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6"/>
  </bookViews>
  <sheets>
    <sheet name="Паспорт МП" sheetId="1" r:id="rId1"/>
    <sheet name="Структура" sheetId="2" r:id="rId2"/>
    <sheet name="Показатели" sheetId="3" r:id="rId3"/>
    <sheet name="Финансовое обеспечение" sheetId="4" r:id="rId4"/>
    <sheet name="Паспорт структ элемента,таб1 " sheetId="5" r:id="rId5"/>
    <sheet name="Прогноз по мун зад" sheetId="6" r:id="rId6"/>
    <sheet name="Методика" sheetId="7" r:id="rId7"/>
    <sheet name="Подпись Башкирёвой С.Н." sheetId="8" r:id="rId8"/>
  </sheets>
  <definedNames>
    <definedName name="sub_14" localSheetId="4">'Паспорт структ элемента,таб1 '!$A$23</definedName>
  </definedNames>
  <calcPr fullCalcOnLoad="1"/>
</workbook>
</file>

<file path=xl/sharedStrings.xml><?xml version="1.0" encoding="utf-8"?>
<sst xmlns="http://schemas.openxmlformats.org/spreadsheetml/2006/main" count="307" uniqueCount="150">
  <si>
    <t>Паспорт</t>
  </si>
  <si>
    <t>муниципальной программы</t>
  </si>
  <si>
    <t>«Развитие малого и среднего предпринимательства в Дальнегорском городском округе»</t>
  </si>
  <si>
    <t>наименование</t>
  </si>
  <si>
    <t>1. Основные положения</t>
  </si>
  <si>
    <t>Цель муниципальной программы</t>
  </si>
  <si>
    <t xml:space="preserve">Обеспечение благоприятных условий для развития малого и среднего предпринимательства,  «самозанятых» граждан и социального предпринимательства в Дальнегорском городском округе </t>
  </si>
  <si>
    <t>Сроки реализации муниципальной программы</t>
  </si>
  <si>
    <t>Куратор(ы) муниципальной программы</t>
  </si>
  <si>
    <t>Столярова Юлия Валерьевна, первый заместитель главы администрации Дальнегорского городского округа</t>
  </si>
  <si>
    <t>Ответственный исполнитель муниципальной программы</t>
  </si>
  <si>
    <t>Управление экономики администрации Дальнегорского городского округа</t>
  </si>
  <si>
    <t>Соисполнители муниципальной программы</t>
  </si>
  <si>
    <t>Управление муниципального имущества администрации Дальнегорского городского округа;</t>
  </si>
  <si>
    <t>Направление</t>
  </si>
  <si>
    <t>Объемы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 бюджета, краевого бюджета, иных внебюджетных источников, за весь период реализации, тыс.руб.</t>
  </si>
  <si>
    <t>Прогнозная оценка привлекаемых средств:</t>
  </si>
  <si>
    <t>ФБ – 0,00</t>
  </si>
  <si>
    <t>КБ – 0,00</t>
  </si>
  <si>
    <t>ВБ – 0,00</t>
  </si>
  <si>
    <t>(наименование муниципальной программы)</t>
  </si>
  <si>
    <t>№ п/п</t>
  </si>
  <si>
    <t>Задачи структурного элемента</t>
  </si>
  <si>
    <t>Срок реализации структурного элемента</t>
  </si>
  <si>
    <t>Ожидаемый результат</t>
  </si>
  <si>
    <t>Ответственный исполнитель (соисполнитель)</t>
  </si>
  <si>
    <t>1.</t>
  </si>
  <si>
    <t>Процессная часть</t>
  </si>
  <si>
    <t>1.1.</t>
  </si>
  <si>
    <t>Реализация комплекса мероприятий, направленных на развитие малого и среднего предпринимательства, «самозанятых» граждан и социального предпринимательства</t>
  </si>
  <si>
    <t>2024 – 2028</t>
  </si>
  <si>
    <r>
      <t>2. Структура</t>
    </r>
    <r>
      <rPr>
        <b/>
        <sz val="13"/>
        <color indexed="63"/>
        <rFont val="Times New Roman"/>
        <family val="1"/>
      </rPr>
      <t xml:space="preserve"> муниципальной программы</t>
    </r>
  </si>
  <si>
    <t>Комплекс процессных мероприятий «Создание условий для устойчивого развития субъектов малого и среднего предпринимательства»</t>
  </si>
  <si>
    <r>
      <t>3.</t>
    </r>
    <r>
      <rPr>
        <b/>
        <sz val="12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Показатели и их значения в разрезе мероприятий структурных элементов муниципальной программы</t>
    </r>
  </si>
  <si>
    <t>№</t>
  </si>
  <si>
    <t>Наименование направления, структурного элемента, мероприятия</t>
  </si>
  <si>
    <t>Показатели</t>
  </si>
  <si>
    <t>Ед. измерения</t>
  </si>
  <si>
    <t>Базовое значение показателя (2022 год)</t>
  </si>
  <si>
    <t>Значения показателей</t>
  </si>
  <si>
    <t>2024 год</t>
  </si>
  <si>
    <t>2025 год</t>
  </si>
  <si>
    <t>2026 год</t>
  </si>
  <si>
    <t>2027 год</t>
  </si>
  <si>
    <t>2028 год</t>
  </si>
  <si>
    <t>1.1.1.</t>
  </si>
  <si>
    <t>Ед.</t>
  </si>
  <si>
    <t xml:space="preserve">Количество самозанятых граждан, зафиксировавших свой статус и применяющих специальный налоговый режим «Налог на профессиональный доход» (НПД), накопительным итогом </t>
  </si>
  <si>
    <t xml:space="preserve">Прирост оборота субъектов малого и среднего предпринимательства </t>
  </si>
  <si>
    <t>%</t>
  </si>
  <si>
    <t>1.1.2.</t>
  </si>
  <si>
    <t>Количество предоставленных микрозаймов</t>
  </si>
  <si>
    <t>Число субъектов малого и среднего предпринимательства в расчете на 10 тыс. человек населения</t>
  </si>
  <si>
    <t>Мероприятие (результат) 2 «Обеспечение деятельности муниципального автономного учреждения Микрокредитная компания «Центр развития предпринимательства»</t>
  </si>
  <si>
    <t xml:space="preserve">4. Финансовое обеспечение муниципальной программы </t>
  </si>
  <si>
    <t>Наименование программы, направления, структурного элемента, мероприятия</t>
  </si>
  <si>
    <t>Ответственный исполнитель, соисполнители</t>
  </si>
  <si>
    <t>Источники финансирования</t>
  </si>
  <si>
    <t>Объем финансового обеспечения по годам реализации, тыс. рублей</t>
  </si>
  <si>
    <t>Всего</t>
  </si>
  <si>
    <t>Муниципальная программа «Развитие малого и среднего предпринимательства в Дальнегорском городском округе»</t>
  </si>
  <si>
    <t>всего, в том числе:</t>
  </si>
  <si>
    <t>всего</t>
  </si>
  <si>
    <t>федеральный бюджет</t>
  </si>
  <si>
    <t>бюджет городского округа</t>
  </si>
  <si>
    <t>иные источники</t>
  </si>
  <si>
    <t>Управление муниципального имущества администрации Дальнегорского городского округа</t>
  </si>
  <si>
    <t> 0,00</t>
  </si>
  <si>
    <t>Структурный элемент «Создание условий для устойчивого развития субъектов малого и среднего предпринимательства»</t>
  </si>
  <si>
    <t>региональный бюджет</t>
  </si>
  <si>
    <t xml:space="preserve">Мероприятие (результат) «Оказание имущественной, методической, информационно-консультационной и прочих видов поддержки субъектам малого и среднего предпринимательства, «самозанятым» гражданам и социальному предпринимательству» </t>
  </si>
  <si>
    <t>Управление экономики администрации Дальнегорского городского округа;                      Управление муниципального имущества администрации Дальнегорского городского округа</t>
  </si>
  <si>
    <t>Мероприятие (результат) «Обеспечение деятельности муниципального автономного учреждения Микрокредитная компания «Центр развития предпринимательства»</t>
  </si>
  <si>
    <t>Паспорт структурного элемента (комплекса процессных мероприятий)</t>
  </si>
  <si>
    <r>
      <t>«Создание условий для устойчивого развития субъектов малого и среднего предпринимательства»</t>
    </r>
    <r>
      <rPr>
        <vertAlign val="superscript"/>
        <sz val="13"/>
        <color indexed="8"/>
        <rFont val="Times New Roman"/>
        <family val="1"/>
      </rPr>
      <t xml:space="preserve"> </t>
    </r>
  </si>
  <si>
    <t>(наименование комплекса процессных мероприятий)</t>
  </si>
  <si>
    <t>«Реализация комплекса мероприятий, направленных на развитие малого и среднего предпринимательства, «самозанятых» граждан и социального предпринимательства»</t>
  </si>
  <si>
    <r>
      <t xml:space="preserve">Объемы и источники финансирования </t>
    </r>
    <r>
      <rPr>
        <sz val="13"/>
        <color indexed="8"/>
        <rFont val="Times New Roman"/>
        <family val="1"/>
      </rPr>
      <t>структурного элемента</t>
    </r>
    <r>
      <rPr>
        <sz val="13"/>
        <color indexed="8"/>
        <rFont val="Arial"/>
        <family val="2"/>
      </rPr>
      <t xml:space="preserve"> </t>
    </r>
    <r>
      <rPr>
        <sz val="13"/>
        <color indexed="8"/>
        <rFont val="Times New Roman"/>
        <family val="1"/>
      </rPr>
      <t>за счет средств бюджета Дальнегорского городского округа и прогнозная оценка привлекаемых на реализацию ее целей средств федерального бюджета, регионального бюджета, иных внебюджетных источников</t>
    </r>
  </si>
  <si>
    <t>Источники</t>
  </si>
  <si>
    <t>всего по источникам</t>
  </si>
  <si>
    <t>Показатели структурного элемента</t>
  </si>
  <si>
    <t>2022 год</t>
  </si>
  <si>
    <t>Количество самозанятых граждан, зафиксировавших свой статус и применяющих специальный налоговый режим «Налог на профессиональный доход» (НПД), накопительным итогом,  ед.</t>
  </si>
  <si>
    <t xml:space="preserve">Прирост оборота субъектов малого и среднего предпринимательства, % </t>
  </si>
  <si>
    <t>Количество предоставленных микрозаймов, ед.</t>
  </si>
  <si>
    <t>Таблица 1</t>
  </si>
  <si>
    <t>Ответственный исполнитель (соисполнитель) структурного элемента</t>
  </si>
  <si>
    <t>Наименование показателя, ед.изм.</t>
  </si>
  <si>
    <t>Число субъектов малого и среднего предпринимательства в расчете на 10 тыс. человек населения, ед.</t>
  </si>
  <si>
    <t>Прогноз сводных показателей муниципальных заданий</t>
  </si>
  <si>
    <t>на оказание муниципальных услуг (выполнение работ)</t>
  </si>
  <si>
    <t>муниципальными учреждениями в рамках муниципальной программы</t>
  </si>
  <si>
    <t>Наименование направления, структурного элемента, муниципальной услуги (работы)</t>
  </si>
  <si>
    <t>Наименование показателя объема услуги (работы), единица измерения</t>
  </si>
  <si>
    <t>Значение показателя объема услуги (работы)</t>
  </si>
  <si>
    <t>Расходы на оказание муниципальной услуги (выполнение работы), тыс. руб.</t>
  </si>
  <si>
    <t>…*</t>
  </si>
  <si>
    <r>
      <t xml:space="preserve">Структурный элемент 1.1 </t>
    </r>
    <r>
      <rPr>
        <sz val="13"/>
        <color indexed="8"/>
        <rFont val="Times New Roman"/>
        <family val="1"/>
      </rPr>
      <t>«Создание условий для устойчивого развития субъектов малого и среднего предпринимательства»</t>
    </r>
  </si>
  <si>
    <t>Услуга 1 «Предоставление микрозаймов»</t>
  </si>
  <si>
    <t>Количество выданных микрозаймов, ед.</t>
  </si>
  <si>
    <t>* При формировании проекта бюджета добавляется год планового периода</t>
  </si>
  <si>
    <t>Методика расчета показателей</t>
  </si>
  <si>
    <t>Наименование показателя</t>
  </si>
  <si>
    <t>Единица измерения</t>
  </si>
  <si>
    <t>Порядок расчета</t>
  </si>
  <si>
    <t>Источник данных</t>
  </si>
  <si>
    <t>Периодичность представления</t>
  </si>
  <si>
    <r>
      <t>Чсмсп/10000</t>
    </r>
    <r>
      <rPr>
        <vertAlign val="subscript"/>
        <sz val="13"/>
        <color indexed="63"/>
        <rFont val="Times New Roman"/>
        <family val="1"/>
      </rPr>
      <t xml:space="preserve"> </t>
    </r>
    <r>
      <rPr>
        <sz val="13"/>
        <color indexed="63"/>
        <rFont val="Times New Roman"/>
        <family val="1"/>
      </rPr>
      <t>- число субъектов малого и среднего предпринимательства в расчете на 10 тыс. человек населения, единиц;</t>
    </r>
  </si>
  <si>
    <t>Чсмсп - число субъектов малого и среднего предпринимательства (включая микропредприятия) - юридических лиц и индивидуальных предпринимателей, единиц;</t>
  </si>
  <si>
    <t>Чнас - численность постоянного населения на начало года, следующего за отчетным (расчетные данные территориальных органов Федеральной службы государственной статистики)</t>
  </si>
  <si>
    <t xml:space="preserve">Ежегодно </t>
  </si>
  <si>
    <t>Ежеквартально</t>
  </si>
  <si>
    <r>
      <t>Об</t>
    </r>
    <r>
      <rPr>
        <vertAlign val="subscript"/>
        <sz val="13"/>
        <color indexed="63"/>
        <rFont val="Times New Roman"/>
        <family val="1"/>
      </rPr>
      <t xml:space="preserve">пг </t>
    </r>
    <r>
      <rPr>
        <sz val="13"/>
        <color indexed="63"/>
        <rFont val="Times New Roman"/>
        <family val="1"/>
      </rPr>
      <t>– оборот субъектов малого и среднего предпринимательства предшествующего года</t>
    </r>
  </si>
  <si>
    <t>Отчет муниципального автономного учреждения Микрокредитная компания «Центр развития предпринимательства» о выполнении муниципального задания</t>
  </si>
  <si>
    <t>Чсмсп/10000 = (Чсмсп / Чнас) х 10000, где:</t>
  </si>
  <si>
    <t>Данные территориального органа Федеральной службы государственной статистики;                     Итоги Всероссийской переписи населения, ежегодные данные текущего учета населения</t>
  </si>
  <si>
    <t>№ п/п</t>
  </si>
  <si>
    <t>Ксмсп = Кик + Кип + Кобр + Кучк + Кучя , где:</t>
  </si>
  <si>
    <t>Данные территориального органа Федеральной службы государственной статистики;         Отчетные данные субъектов малого и среднего предпринимательства по результатам мониторинга</t>
  </si>
  <si>
    <r>
      <t>П</t>
    </r>
    <r>
      <rPr>
        <vertAlign val="subscript"/>
        <sz val="13"/>
        <color indexed="63"/>
        <rFont val="Times New Roman"/>
        <family val="1"/>
      </rPr>
      <t xml:space="preserve">об </t>
    </r>
    <r>
      <rPr>
        <sz val="13"/>
        <color indexed="63"/>
        <rFont val="Times New Roman"/>
        <family val="1"/>
      </rPr>
      <t>- прирост оборота субъектов малого и среднего предпринимательства;</t>
    </r>
  </si>
  <si>
    <r>
      <t>Об</t>
    </r>
    <r>
      <rPr>
        <vertAlign val="subscript"/>
        <sz val="13"/>
        <color indexed="63"/>
        <rFont val="Times New Roman"/>
        <family val="1"/>
      </rPr>
      <t xml:space="preserve">ог </t>
    </r>
    <r>
      <rPr>
        <sz val="13"/>
        <color indexed="63"/>
        <rFont val="Times New Roman"/>
        <family val="1"/>
      </rPr>
      <t>- оборот субъектов малого и среднего предпринимательства отчетного года;</t>
    </r>
  </si>
  <si>
    <t>Единый реестр субъектов малого и среднего предпринимательства – получателей поддержки, размещенный на сайте МИФНС России;                Отчет муниципального автономного учреждения Микрокредитная компания «Центр развития предпринимательства»; журнал учета оказанных консультаций «самозанятым» гражданам;                Отчет Управления муниципального имущества администрации Дальнегорского городского округа о заключенных договорах</t>
  </si>
  <si>
    <t>Кучя – количество субъектов малого и среднего предпринимательства, «самозанятых» граждан, принявших участие в ярмарках</t>
  </si>
  <si>
    <t>Мероприятие (результат) 1 «Оказание имущественной, методической, информационно-консультационной и прочих видов поддержки субъектам малого и среднего предпринимательства, «самозанятым» гражданам и социальному предпринимательству»</t>
  </si>
  <si>
    <t xml:space="preserve">Муниципальное автономное учреждение Микрокредитная компания «Центр развития предпринимательства» </t>
  </si>
  <si>
    <t>Управление экономики администрации Дальнегорского городского округа;                                               Управление муниципального имущества администрации Дальнегорского городского округа;                                    Муниципальное автономное учреждение Микрокредитная компания «Центр развития предпринимательства»</t>
  </si>
  <si>
    <t>Муниципальное автономное учреждение Микрокредитная компания «Центр развития предпринимательства»</t>
  </si>
  <si>
    <t>Управление экономики администрации Дальнегорского городского округа;                                                    Управление муниципального имущества администрации Дальнегорского городского округа; Муниципальное автономное учреждение Микрокредитная компания «Центр развития предпринимательства»</t>
  </si>
  <si>
    <r>
      <t>П</t>
    </r>
    <r>
      <rPr>
        <vertAlign val="subscript"/>
        <sz val="13"/>
        <color indexed="63"/>
        <rFont val="Times New Roman"/>
        <family val="1"/>
      </rPr>
      <t>об</t>
    </r>
    <r>
      <rPr>
        <sz val="13"/>
        <color indexed="63"/>
        <rFont val="Times New Roman"/>
        <family val="1"/>
      </rPr>
      <t xml:space="preserve"> = (Об</t>
    </r>
    <r>
      <rPr>
        <vertAlign val="subscript"/>
        <sz val="13"/>
        <color indexed="63"/>
        <rFont val="Times New Roman"/>
        <family val="1"/>
      </rPr>
      <t>ог</t>
    </r>
    <r>
      <rPr>
        <sz val="13"/>
        <color indexed="63"/>
        <rFont val="Times New Roman"/>
        <family val="1"/>
      </rPr>
      <t xml:space="preserve"> / Об</t>
    </r>
    <r>
      <rPr>
        <vertAlign val="subscript"/>
        <sz val="13"/>
        <color indexed="63"/>
        <rFont val="Times New Roman"/>
        <family val="1"/>
      </rPr>
      <t>пг</t>
    </r>
    <r>
      <rPr>
        <sz val="13"/>
        <color indexed="63"/>
        <rFont val="Times New Roman"/>
        <family val="1"/>
      </rPr>
      <t>)*100% - 100, где:</t>
    </r>
  </si>
  <si>
    <t>Раз в год</t>
  </si>
  <si>
    <t>Механизмы поддержки для развития малого и среднего предпринимательства, «самозанятых» граждан и социального предпринимательства</t>
  </si>
  <si>
    <t>Направление «Механизмы поддержки для развития малого и среднего предпринимательства, «самозанятых» граждан и социального предпринимательства»</t>
  </si>
  <si>
    <t>Направление 1 «Механизмы поддержки для развития малого и среднего предпринимательства, «самозанятых» граждан и социального предпринимательства»</t>
  </si>
  <si>
    <t>Количество субъектов малого и среднего предпринимательства, «самозанятых» граждан, получивших поддержку</t>
  </si>
  <si>
    <t>«Механизмы поддержки для развития малого и среднего предпринимательства, «самозанятых» граждан и социального предпринимательства»</t>
  </si>
  <si>
    <t xml:space="preserve">Количество субъектов малого и среднего предпринимательства, «самозанятых» граждан, получивших поддержку, ед. </t>
  </si>
  <si>
    <t>Ксмсп – количество субъектов малого и среднего предпринимательства, «самозанятых» граждан и социальных предпринимателей, получивших поддержку;</t>
  </si>
  <si>
    <t>Кик – количество субъектов малого и среднего предпринимательства, «самозанятых» граждан и социальных предпринимателей, получивших информационно консультационную поддержку;</t>
  </si>
  <si>
    <t>Кип – количество субъектов малого и среднего предпринимательства, «самозанятых» граждан и социальных предпринимателей, получивших имущественную поддержку;</t>
  </si>
  <si>
    <t>Кобр – количество субъектов малого и среднего предпринимательства, «самозанятых» граждан и социальных предпринимателей, получивших методическую (образовательную) поддержку;</t>
  </si>
  <si>
    <t>Кучк – количество субъектов малого и среднего предпринимательства, «самозанятых» граждан и социальных предпринимателей, принявших участие в конкурсе;</t>
  </si>
  <si>
    <t>Обеспечено предоставление финансовой и имущественной поддержки, комплекса информационно-консультационных и образовательных услуг в офлайн и онлайн форматах не менее 6510 субъектам малого и среднего предпринимательства, «самозанятым» гражданам, социальному предпринимательству за весь период реализации муниципальной программы</t>
  </si>
  <si>
    <t>Структурный элемент 1.1 «Создание условий для устойчивого развития субъектов малого и среднего предпринимательства»</t>
  </si>
  <si>
    <t>Начальник управления экономики администрации Дальнегорского городского округа</t>
  </si>
  <si>
    <t>С.Н. Башкирёва</t>
  </si>
  <si>
    <t xml:space="preserve">Приложение </t>
  </si>
  <si>
    <t xml:space="preserve">к постановлению администрации Дальнегорского городского округа </t>
  </si>
  <si>
    <t>от __________________ № ________</t>
  </si>
  <si>
    <t>МБ – 12 223,00</t>
  </si>
  <si>
    <t>Всего - 12 223,00, в том числе: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</si>
</sst>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Arial"/>
      <family val="2"/>
    </font>
    <font>
      <sz val="13"/>
      <color indexed="63"/>
      <name val="Times New Roman"/>
      <family val="1"/>
    </font>
    <font>
      <vertAlign val="subscript"/>
      <sz val="13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u val="single"/>
      <sz val="13"/>
      <color indexed="8"/>
      <name val="Times New Roman"/>
      <family val="1"/>
    </font>
    <font>
      <u val="single"/>
      <sz val="13"/>
      <color indexed="63"/>
      <name val="Times New Roman"/>
      <family val="1"/>
    </font>
    <font>
      <vertAlign val="superscript"/>
      <sz val="13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b/>
      <sz val="12"/>
      <color rgb="FF26282F"/>
      <name val="Times New Roman"/>
      <family val="1"/>
    </font>
    <font>
      <sz val="12"/>
      <color rgb="FF26282F"/>
      <name val="Times New Roman"/>
      <family val="1"/>
    </font>
    <font>
      <sz val="13"/>
      <color rgb="FF26282F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u val="single"/>
      <sz val="13"/>
      <color theme="1"/>
      <name val="Times New Roman"/>
      <family val="1"/>
    </font>
    <font>
      <b/>
      <sz val="13"/>
      <color rgb="FF26282F"/>
      <name val="Times New Roman"/>
      <family val="1"/>
    </font>
    <font>
      <u val="single"/>
      <sz val="13"/>
      <color rgb="FF26282F"/>
      <name val="Times New Roman"/>
      <family val="1"/>
    </font>
    <font>
      <vertAlign val="superscript"/>
      <sz val="13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right" vertical="center" wrapText="1"/>
    </xf>
    <xf numFmtId="2" fontId="54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justify" vertical="center"/>
    </xf>
    <xf numFmtId="0" fontId="63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1" xfId="0" applyFont="1" applyBorder="1" applyAlignment="1">
      <alignment horizontal="justify" vertical="top" wrapText="1"/>
    </xf>
    <xf numFmtId="0" fontId="63" fillId="0" borderId="12" xfId="0" applyFont="1" applyBorder="1" applyAlignment="1">
      <alignment horizontal="justify" vertical="top" wrapText="1"/>
    </xf>
    <xf numFmtId="0" fontId="63" fillId="0" borderId="13" xfId="0" applyFont="1" applyBorder="1" applyAlignment="1">
      <alignment horizontal="justify" vertical="top" wrapText="1"/>
    </xf>
    <xf numFmtId="0" fontId="63" fillId="0" borderId="12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4" xfId="0" applyFont="1" applyBorder="1" applyAlignment="1">
      <alignment/>
    </xf>
    <xf numFmtId="0" fontId="64" fillId="0" borderId="0" xfId="0" applyFont="1" applyAlignment="1">
      <alignment vertical="top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top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top"/>
    </xf>
    <xf numFmtId="14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64" fillId="0" borderId="0" xfId="0" applyFont="1" applyAlignment="1">
      <alignment horizontal="right"/>
    </xf>
    <xf numFmtId="0" fontId="59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justify" vertical="center" wrapText="1"/>
    </xf>
    <xf numFmtId="0" fontId="67" fillId="0" borderId="0" xfId="0" applyFont="1" applyAlignment="1">
      <alignment horizontal="center" vertical="center"/>
    </xf>
    <xf numFmtId="0" fontId="63" fillId="0" borderId="18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2" fontId="5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5" zoomScaleNormal="75" zoomScalePageLayoutView="0" workbookViewId="0" topLeftCell="A1">
      <selection activeCell="B18" sqref="B18:C18"/>
    </sheetView>
  </sheetViews>
  <sheetFormatPr defaultColWidth="9.140625" defaultRowHeight="15"/>
  <cols>
    <col min="1" max="1" width="61.140625" style="0" customWidth="1"/>
    <col min="2" max="2" width="57.7109375" style="0" customWidth="1"/>
    <col min="3" max="3" width="45.57421875" style="0" customWidth="1"/>
  </cols>
  <sheetData>
    <row r="1" spans="1:3" ht="26.25" customHeight="1">
      <c r="A1" s="29"/>
      <c r="B1" s="29"/>
      <c r="C1" s="31" t="s">
        <v>145</v>
      </c>
    </row>
    <row r="2" spans="1:3" ht="40.5" customHeight="1">
      <c r="A2" s="29"/>
      <c r="B2" s="29"/>
      <c r="C2" s="30" t="s">
        <v>146</v>
      </c>
    </row>
    <row r="3" spans="1:3" ht="26.25" customHeight="1">
      <c r="A3" s="29"/>
      <c r="B3" s="29"/>
      <c r="C3" s="30" t="s">
        <v>147</v>
      </c>
    </row>
    <row r="4" spans="1:3" ht="16.5">
      <c r="A4" s="38" t="s">
        <v>0</v>
      </c>
      <c r="B4" s="38"/>
      <c r="C4" s="38"/>
    </row>
    <row r="5" spans="1:3" ht="16.5">
      <c r="A5" s="38" t="s">
        <v>1</v>
      </c>
      <c r="B5" s="38"/>
      <c r="C5" s="38"/>
    </row>
    <row r="6" spans="1:3" ht="16.5">
      <c r="A6" s="39" t="s">
        <v>2</v>
      </c>
      <c r="B6" s="39"/>
      <c r="C6" s="39"/>
    </row>
    <row r="7" spans="1:3" ht="15">
      <c r="A7" s="40" t="s">
        <v>3</v>
      </c>
      <c r="B7" s="40"/>
      <c r="C7" s="40"/>
    </row>
    <row r="8" ht="19.5">
      <c r="A8" s="1"/>
    </row>
    <row r="9" spans="1:3" ht="16.5">
      <c r="A9" s="41" t="s">
        <v>4</v>
      </c>
      <c r="B9" s="41"/>
      <c r="C9" s="41"/>
    </row>
    <row r="10" spans="1:3" ht="49.5" customHeight="1">
      <c r="A10" s="3" t="s">
        <v>5</v>
      </c>
      <c r="B10" s="36" t="s">
        <v>6</v>
      </c>
      <c r="C10" s="36"/>
    </row>
    <row r="11" spans="1:3" ht="36.75" customHeight="1">
      <c r="A11" s="3" t="s">
        <v>7</v>
      </c>
      <c r="B11" s="36" t="s">
        <v>30</v>
      </c>
      <c r="C11" s="36"/>
    </row>
    <row r="12" spans="1:3" ht="42" customHeight="1">
      <c r="A12" s="3" t="s">
        <v>8</v>
      </c>
      <c r="B12" s="36" t="s">
        <v>9</v>
      </c>
      <c r="C12" s="36"/>
    </row>
    <row r="13" spans="1:3" ht="36.75" customHeight="1">
      <c r="A13" s="3" t="s">
        <v>10</v>
      </c>
      <c r="B13" s="36" t="s">
        <v>11</v>
      </c>
      <c r="C13" s="36"/>
    </row>
    <row r="14" spans="1:3" ht="50.25" customHeight="1">
      <c r="A14" s="35" t="s">
        <v>12</v>
      </c>
      <c r="B14" s="36" t="s">
        <v>13</v>
      </c>
      <c r="C14" s="36"/>
    </row>
    <row r="15" spans="1:3" ht="52.5" customHeight="1">
      <c r="A15" s="35"/>
      <c r="B15" s="36" t="s">
        <v>124</v>
      </c>
      <c r="C15" s="36"/>
    </row>
    <row r="16" spans="1:3" ht="57.75" customHeight="1">
      <c r="A16" s="2" t="s">
        <v>14</v>
      </c>
      <c r="B16" s="36" t="s">
        <v>130</v>
      </c>
      <c r="C16" s="36"/>
    </row>
    <row r="17" spans="1:3" ht="30" customHeight="1">
      <c r="A17" s="32" t="s">
        <v>15</v>
      </c>
      <c r="B17" s="36" t="s">
        <v>149</v>
      </c>
      <c r="C17" s="36"/>
    </row>
    <row r="18" spans="1:3" ht="17.25" customHeight="1">
      <c r="A18" s="33"/>
      <c r="B18" s="37" t="s">
        <v>148</v>
      </c>
      <c r="C18" s="37"/>
    </row>
    <row r="19" spans="1:3" ht="18.75" customHeight="1">
      <c r="A19" s="33"/>
      <c r="B19" s="37" t="s">
        <v>16</v>
      </c>
      <c r="C19" s="37"/>
    </row>
    <row r="20" spans="1:3" ht="18" customHeight="1">
      <c r="A20" s="33"/>
      <c r="B20" s="37" t="s">
        <v>17</v>
      </c>
      <c r="C20" s="37"/>
    </row>
    <row r="21" spans="1:3" ht="19.5" customHeight="1">
      <c r="A21" s="33"/>
      <c r="B21" s="37" t="s">
        <v>18</v>
      </c>
      <c r="C21" s="37"/>
    </row>
    <row r="22" spans="1:3" ht="18" customHeight="1">
      <c r="A22" s="34"/>
      <c r="B22" s="37" t="s">
        <v>19</v>
      </c>
      <c r="C22" s="37"/>
    </row>
  </sheetData>
  <sheetProtection/>
  <mergeCells count="20">
    <mergeCell ref="B18:C18"/>
    <mergeCell ref="B19:C19"/>
    <mergeCell ref="B20:C20"/>
    <mergeCell ref="B21:C21"/>
    <mergeCell ref="B22:C22"/>
    <mergeCell ref="A4:C4"/>
    <mergeCell ref="A5:C5"/>
    <mergeCell ref="A6:C6"/>
    <mergeCell ref="A7:C7"/>
    <mergeCell ref="A9:C9"/>
    <mergeCell ref="A17:A22"/>
    <mergeCell ref="A14:A15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5118110236220472" right="0.31496062992125984" top="0.35433070866141736" bottom="0.35433070866141736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6.7109375" style="0" customWidth="1"/>
    <col min="2" max="2" width="35.421875" style="0" customWidth="1"/>
    <col min="3" max="3" width="14.8515625" style="0" customWidth="1"/>
    <col min="4" max="4" width="52.7109375" style="0" customWidth="1"/>
    <col min="5" max="5" width="36.28125" style="0" customWidth="1"/>
  </cols>
  <sheetData>
    <row r="1" spans="1:5" ht="26.25" customHeight="1">
      <c r="A1" s="43"/>
      <c r="B1" s="43"/>
      <c r="C1" s="43"/>
      <c r="D1" s="43"/>
      <c r="E1" s="43"/>
    </row>
    <row r="2" spans="1:5" ht="16.5">
      <c r="A2" s="38" t="s">
        <v>31</v>
      </c>
      <c r="B2" s="38"/>
      <c r="C2" s="38"/>
      <c r="D2" s="38"/>
      <c r="E2" s="38"/>
    </row>
    <row r="3" spans="1:5" ht="16.5">
      <c r="A3" s="39" t="s">
        <v>2</v>
      </c>
      <c r="B3" s="39"/>
      <c r="C3" s="39"/>
      <c r="D3" s="39"/>
      <c r="E3" s="39"/>
    </row>
    <row r="4" spans="1:5" ht="15">
      <c r="A4" s="40" t="s">
        <v>20</v>
      </c>
      <c r="B4" s="40"/>
      <c r="C4" s="40"/>
      <c r="D4" s="40"/>
      <c r="E4" s="40"/>
    </row>
    <row r="5" ht="15">
      <c r="A5" s="5"/>
    </row>
    <row r="6" spans="1:5" ht="73.5" customHeight="1">
      <c r="A6" s="6" t="s">
        <v>21</v>
      </c>
      <c r="B6" s="6" t="s">
        <v>22</v>
      </c>
      <c r="C6" s="6" t="s">
        <v>23</v>
      </c>
      <c r="D6" s="6" t="s">
        <v>24</v>
      </c>
      <c r="E6" s="6" t="s">
        <v>25</v>
      </c>
    </row>
    <row r="7" spans="1:5" ht="16.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48" customHeight="1">
      <c r="A8" s="6" t="s">
        <v>26</v>
      </c>
      <c r="B8" s="42" t="s">
        <v>131</v>
      </c>
      <c r="C8" s="42"/>
      <c r="D8" s="42"/>
      <c r="E8" s="42"/>
    </row>
    <row r="9" spans="1:5" ht="16.5">
      <c r="A9" s="6"/>
      <c r="B9" s="42" t="s">
        <v>27</v>
      </c>
      <c r="C9" s="42"/>
      <c r="D9" s="42"/>
      <c r="E9" s="42"/>
    </row>
    <row r="10" spans="1:5" ht="33" customHeight="1">
      <c r="A10" s="6" t="s">
        <v>28</v>
      </c>
      <c r="B10" s="42" t="s">
        <v>32</v>
      </c>
      <c r="C10" s="42"/>
      <c r="D10" s="42"/>
      <c r="E10" s="42"/>
    </row>
    <row r="11" spans="1:5" ht="205.5" customHeight="1">
      <c r="A11" s="6"/>
      <c r="B11" s="2" t="s">
        <v>29</v>
      </c>
      <c r="C11" s="2" t="s">
        <v>30</v>
      </c>
      <c r="D11" s="2" t="s">
        <v>141</v>
      </c>
      <c r="E11" s="2" t="s">
        <v>125</v>
      </c>
    </row>
  </sheetData>
  <sheetProtection/>
  <mergeCells count="7">
    <mergeCell ref="B10:E10"/>
    <mergeCell ref="A1:E1"/>
    <mergeCell ref="A2:E2"/>
    <mergeCell ref="A3:E3"/>
    <mergeCell ref="A4:E4"/>
    <mergeCell ref="B8:E8"/>
    <mergeCell ref="B9:E9"/>
  </mergeCells>
  <printOptions/>
  <pageMargins left="0.5118110236220472" right="0.5118110236220472" top="0.7480314960629921" bottom="0.35433070866141736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6.8515625" style="0" customWidth="1"/>
    <col min="2" max="2" width="33.7109375" style="0" customWidth="1"/>
    <col min="3" max="3" width="34.28125" style="0" customWidth="1"/>
    <col min="4" max="4" width="12.57421875" style="0" customWidth="1"/>
    <col min="5" max="5" width="15.57421875" style="0" customWidth="1"/>
    <col min="6" max="6" width="11.140625" style="0" customWidth="1"/>
    <col min="7" max="7" width="11.421875" style="0" customWidth="1"/>
    <col min="8" max="8" width="11.7109375" style="0" customWidth="1"/>
    <col min="9" max="9" width="11.421875" style="0" customWidth="1"/>
    <col min="10" max="10" width="11.7109375" style="0" customWidth="1"/>
  </cols>
  <sheetData>
    <row r="1" spans="1:10" ht="23.25" customHeight="1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16.5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6.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>
      <c r="A4" s="40" t="s">
        <v>20</v>
      </c>
      <c r="B4" s="40"/>
      <c r="C4" s="40"/>
      <c r="D4" s="40"/>
      <c r="E4" s="40"/>
      <c r="F4" s="40"/>
      <c r="G4" s="40"/>
      <c r="H4" s="40"/>
      <c r="I4" s="40"/>
      <c r="J4" s="40"/>
    </row>
    <row r="5" ht="15">
      <c r="A5" s="5"/>
    </row>
    <row r="6" spans="1:10" ht="51.75" customHeight="1">
      <c r="A6" s="42" t="s">
        <v>21</v>
      </c>
      <c r="B6" s="42" t="s">
        <v>35</v>
      </c>
      <c r="C6" s="42" t="s">
        <v>36</v>
      </c>
      <c r="D6" s="42" t="s">
        <v>37</v>
      </c>
      <c r="E6" s="42" t="s">
        <v>38</v>
      </c>
      <c r="F6" s="42" t="s">
        <v>39</v>
      </c>
      <c r="G6" s="42"/>
      <c r="H6" s="42"/>
      <c r="I6" s="42"/>
      <c r="J6" s="42"/>
    </row>
    <row r="7" spans="1:10" ht="16.5">
      <c r="A7" s="42"/>
      <c r="B7" s="42"/>
      <c r="C7" s="42"/>
      <c r="D7" s="42"/>
      <c r="E7" s="42"/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</row>
    <row r="8" spans="1:10" ht="16.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ht="33" customHeight="1">
      <c r="A9" s="6" t="s">
        <v>26</v>
      </c>
      <c r="B9" s="42" t="s">
        <v>132</v>
      </c>
      <c r="C9" s="42"/>
      <c r="D9" s="42"/>
      <c r="E9" s="42"/>
      <c r="F9" s="42"/>
      <c r="G9" s="42"/>
      <c r="H9" s="42"/>
      <c r="I9" s="42"/>
      <c r="J9" s="42"/>
    </row>
    <row r="10" spans="1:10" ht="17.25" customHeight="1">
      <c r="A10" s="42" t="s">
        <v>28</v>
      </c>
      <c r="B10" s="42" t="s">
        <v>142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65.25" customHeight="1">
      <c r="A12" s="42" t="s">
        <v>45</v>
      </c>
      <c r="B12" s="42" t="s">
        <v>123</v>
      </c>
      <c r="C12" s="2" t="s">
        <v>52</v>
      </c>
      <c r="D12" s="4" t="s">
        <v>46</v>
      </c>
      <c r="E12" s="7">
        <v>295</v>
      </c>
      <c r="F12" s="7">
        <v>296</v>
      </c>
      <c r="G12" s="7">
        <v>296</v>
      </c>
      <c r="H12" s="7">
        <v>298</v>
      </c>
      <c r="I12" s="7">
        <v>299</v>
      </c>
      <c r="J12" s="7">
        <v>299</v>
      </c>
    </row>
    <row r="13" spans="1:10" ht="117.75" customHeight="1">
      <c r="A13" s="42"/>
      <c r="B13" s="42"/>
      <c r="C13" s="2" t="s">
        <v>47</v>
      </c>
      <c r="D13" s="4" t="s">
        <v>46</v>
      </c>
      <c r="E13" s="7">
        <v>1414</v>
      </c>
      <c r="F13" s="7">
        <v>1650</v>
      </c>
      <c r="G13" s="7">
        <v>1700</v>
      </c>
      <c r="H13" s="7">
        <v>1750</v>
      </c>
      <c r="I13" s="7">
        <v>1800</v>
      </c>
      <c r="J13" s="7">
        <v>1850</v>
      </c>
    </row>
    <row r="14" spans="1:10" ht="85.5" customHeight="1">
      <c r="A14" s="42"/>
      <c r="B14" s="42"/>
      <c r="C14" s="2" t="s">
        <v>133</v>
      </c>
      <c r="D14" s="4" t="s">
        <v>46</v>
      </c>
      <c r="E14" s="7">
        <v>3043</v>
      </c>
      <c r="F14" s="7">
        <v>1305</v>
      </c>
      <c r="G14" s="7">
        <v>1305</v>
      </c>
      <c r="H14" s="7">
        <v>1295</v>
      </c>
      <c r="I14" s="7">
        <v>1300</v>
      </c>
      <c r="J14" s="7">
        <v>1305</v>
      </c>
    </row>
    <row r="15" spans="1:10" ht="51" customHeight="1">
      <c r="A15" s="42"/>
      <c r="B15" s="42"/>
      <c r="C15" s="2" t="s">
        <v>48</v>
      </c>
      <c r="D15" s="4" t="s">
        <v>49</v>
      </c>
      <c r="E15" s="7">
        <v>12.1</v>
      </c>
      <c r="F15" s="7">
        <v>15</v>
      </c>
      <c r="G15" s="7">
        <v>18</v>
      </c>
      <c r="H15" s="7">
        <v>21</v>
      </c>
      <c r="I15" s="7">
        <v>24</v>
      </c>
      <c r="J15" s="7">
        <v>27</v>
      </c>
    </row>
    <row r="16" spans="1:10" ht="105.75" customHeight="1">
      <c r="A16" s="6" t="s">
        <v>50</v>
      </c>
      <c r="B16" s="6" t="s">
        <v>53</v>
      </c>
      <c r="C16" s="2" t="s">
        <v>51</v>
      </c>
      <c r="D16" s="4" t="s">
        <v>46</v>
      </c>
      <c r="E16" s="7">
        <v>41</v>
      </c>
      <c r="F16" s="7">
        <v>40</v>
      </c>
      <c r="G16" s="7">
        <v>40</v>
      </c>
      <c r="H16" s="7">
        <v>40</v>
      </c>
      <c r="I16" s="7">
        <v>40</v>
      </c>
      <c r="J16" s="7">
        <v>40</v>
      </c>
    </row>
  </sheetData>
  <sheetProtection/>
  <mergeCells count="15">
    <mergeCell ref="B12:B15"/>
    <mergeCell ref="A6:A7"/>
    <mergeCell ref="A10:A11"/>
    <mergeCell ref="B10:J11"/>
    <mergeCell ref="A12:A15"/>
    <mergeCell ref="B6:B7"/>
    <mergeCell ref="C6:C7"/>
    <mergeCell ref="D6:D7"/>
    <mergeCell ref="E6:E7"/>
    <mergeCell ref="F6:J6"/>
    <mergeCell ref="B9:J9"/>
    <mergeCell ref="A2:J2"/>
    <mergeCell ref="A3:J3"/>
    <mergeCell ref="A4:J4"/>
    <mergeCell ref="A1:J1"/>
  </mergeCells>
  <printOptions/>
  <pageMargins left="0.5118110236220472" right="0.5118110236220472" top="0.5511811023622047" bottom="0.35433070866141736" header="0" footer="0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8.421875" style="0" customWidth="1"/>
    <col min="2" max="2" width="26.8515625" style="0" customWidth="1"/>
    <col min="3" max="3" width="24.28125" style="0" customWidth="1"/>
    <col min="4" max="4" width="23.57421875" style="0" customWidth="1"/>
    <col min="5" max="5" width="12.7109375" style="0" customWidth="1"/>
    <col min="6" max="6" width="11.421875" style="0" customWidth="1"/>
    <col min="7" max="8" width="12.140625" style="0" customWidth="1"/>
    <col min="9" max="9" width="12.00390625" style="0" customWidth="1"/>
    <col min="10" max="10" width="12.57421875" style="0" customWidth="1"/>
  </cols>
  <sheetData>
    <row r="1" spans="1:10" ht="24.75" customHeight="1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16.5">
      <c r="A2" s="38" t="s">
        <v>54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6.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 customHeight="1">
      <c r="A4" s="47" t="s">
        <v>20</v>
      </c>
      <c r="B4" s="47"/>
      <c r="C4" s="47"/>
      <c r="D4" s="47"/>
      <c r="E4" s="47"/>
      <c r="F4" s="47"/>
      <c r="G4" s="47"/>
      <c r="H4" s="47"/>
      <c r="I4" s="47"/>
      <c r="J4" s="47"/>
    </row>
    <row r="5" ht="18.75">
      <c r="A5" s="8"/>
    </row>
    <row r="6" spans="1:10" ht="42" customHeight="1">
      <c r="A6" s="42" t="s">
        <v>34</v>
      </c>
      <c r="B6" s="42" t="s">
        <v>55</v>
      </c>
      <c r="C6" s="42" t="s">
        <v>56</v>
      </c>
      <c r="D6" s="42" t="s">
        <v>57</v>
      </c>
      <c r="E6" s="46" t="s">
        <v>58</v>
      </c>
      <c r="F6" s="46"/>
      <c r="G6" s="46"/>
      <c r="H6" s="46"/>
      <c r="I6" s="46"/>
      <c r="J6" s="46"/>
    </row>
    <row r="7" spans="1:10" ht="16.5">
      <c r="A7" s="42"/>
      <c r="B7" s="42"/>
      <c r="C7" s="42"/>
      <c r="D7" s="42"/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59</v>
      </c>
    </row>
    <row r="8" spans="1:10" ht="15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ht="16.5">
      <c r="A9" s="45"/>
      <c r="B9" s="46" t="s">
        <v>60</v>
      </c>
      <c r="C9" s="46" t="s">
        <v>61</v>
      </c>
      <c r="D9" s="2" t="s">
        <v>62</v>
      </c>
      <c r="E9" s="11">
        <f aca="true" t="shared" si="0" ref="E9:J9">E12</f>
        <v>2390.0012</v>
      </c>
      <c r="F9" s="11">
        <f t="shared" si="0"/>
        <v>2224.2292</v>
      </c>
      <c r="G9" s="11">
        <f t="shared" si="0"/>
        <v>2224.2292</v>
      </c>
      <c r="H9" s="11">
        <f t="shared" si="0"/>
        <v>2619.68</v>
      </c>
      <c r="I9" s="11">
        <f t="shared" si="0"/>
        <v>2764.86</v>
      </c>
      <c r="J9" s="11">
        <f t="shared" si="0"/>
        <v>12222.999600000001</v>
      </c>
    </row>
    <row r="10" spans="1:10" ht="27.75" customHeight="1">
      <c r="A10" s="45"/>
      <c r="B10" s="46"/>
      <c r="C10" s="46"/>
      <c r="D10" s="2" t="s">
        <v>63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</row>
    <row r="11" spans="1:10" ht="33">
      <c r="A11" s="45"/>
      <c r="B11" s="46"/>
      <c r="C11" s="46"/>
      <c r="D11" s="2" t="s">
        <v>69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ht="33">
      <c r="A12" s="45"/>
      <c r="B12" s="46"/>
      <c r="C12" s="46"/>
      <c r="D12" s="2" t="s">
        <v>64</v>
      </c>
      <c r="E12" s="11">
        <f aca="true" t="shared" si="1" ref="E12:J12">E24+E14</f>
        <v>2390.0012</v>
      </c>
      <c r="F12" s="11">
        <f t="shared" si="1"/>
        <v>2224.2292</v>
      </c>
      <c r="G12" s="11">
        <f t="shared" si="1"/>
        <v>2224.2292</v>
      </c>
      <c r="H12" s="11">
        <f t="shared" si="1"/>
        <v>2619.68</v>
      </c>
      <c r="I12" s="11">
        <f t="shared" si="1"/>
        <v>2764.86</v>
      </c>
      <c r="J12" s="11">
        <f t="shared" si="1"/>
        <v>12222.999600000001</v>
      </c>
    </row>
    <row r="13" spans="1:10" ht="18.75" customHeight="1">
      <c r="A13" s="45"/>
      <c r="B13" s="46"/>
      <c r="C13" s="46"/>
      <c r="D13" s="2" t="s">
        <v>65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ht="16.5">
      <c r="A14" s="45"/>
      <c r="B14" s="46"/>
      <c r="C14" s="46" t="s">
        <v>11</v>
      </c>
      <c r="D14" s="2" t="s">
        <v>62</v>
      </c>
      <c r="E14" s="11">
        <f aca="true" t="shared" si="2" ref="E14:J14">E17</f>
        <v>150</v>
      </c>
      <c r="F14" s="11">
        <f t="shared" si="2"/>
        <v>150</v>
      </c>
      <c r="G14" s="11">
        <f t="shared" si="2"/>
        <v>150</v>
      </c>
      <c r="H14" s="11">
        <f t="shared" si="2"/>
        <v>200</v>
      </c>
      <c r="I14" s="11">
        <f t="shared" si="2"/>
        <v>200</v>
      </c>
      <c r="J14" s="11">
        <f t="shared" si="2"/>
        <v>850</v>
      </c>
    </row>
    <row r="15" spans="1:10" ht="20.25" customHeight="1">
      <c r="A15" s="45"/>
      <c r="B15" s="46"/>
      <c r="C15" s="46"/>
      <c r="D15" s="2" t="s">
        <v>63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ht="33">
      <c r="A16" s="45"/>
      <c r="B16" s="46"/>
      <c r="C16" s="46"/>
      <c r="D16" s="2" t="s">
        <v>69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ht="33">
      <c r="A17" s="45"/>
      <c r="B17" s="46"/>
      <c r="C17" s="46"/>
      <c r="D17" s="2" t="s">
        <v>64</v>
      </c>
      <c r="E17" s="11">
        <f aca="true" t="shared" si="3" ref="E17:J17">E38</f>
        <v>150</v>
      </c>
      <c r="F17" s="11">
        <f t="shared" si="3"/>
        <v>150</v>
      </c>
      <c r="G17" s="11">
        <f t="shared" si="3"/>
        <v>150</v>
      </c>
      <c r="H17" s="11">
        <f t="shared" si="3"/>
        <v>200</v>
      </c>
      <c r="I17" s="11">
        <f t="shared" si="3"/>
        <v>200</v>
      </c>
      <c r="J17" s="11">
        <f t="shared" si="3"/>
        <v>850</v>
      </c>
    </row>
    <row r="18" spans="1:10" ht="16.5">
      <c r="A18" s="45"/>
      <c r="B18" s="46"/>
      <c r="C18" s="46"/>
      <c r="D18" s="2" t="s">
        <v>65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ht="17.25" customHeight="1">
      <c r="A19" s="45"/>
      <c r="B19" s="46"/>
      <c r="C19" s="46" t="s">
        <v>66</v>
      </c>
      <c r="D19" s="2" t="s">
        <v>62</v>
      </c>
      <c r="E19" s="11" t="s">
        <v>67</v>
      </c>
      <c r="F19" s="11" t="s">
        <v>67</v>
      </c>
      <c r="G19" s="11" t="s">
        <v>67</v>
      </c>
      <c r="H19" s="11" t="s">
        <v>67</v>
      </c>
      <c r="I19" s="11" t="s">
        <v>67</v>
      </c>
      <c r="J19" s="11" t="s">
        <v>67</v>
      </c>
    </row>
    <row r="20" spans="1:10" ht="17.25" customHeight="1">
      <c r="A20" s="45"/>
      <c r="B20" s="46"/>
      <c r="C20" s="46"/>
      <c r="D20" s="2" t="s">
        <v>63</v>
      </c>
      <c r="E20" s="11" t="s">
        <v>67</v>
      </c>
      <c r="F20" s="11" t="s">
        <v>67</v>
      </c>
      <c r="G20" s="11" t="s">
        <v>67</v>
      </c>
      <c r="H20" s="11" t="s">
        <v>67</v>
      </c>
      <c r="I20" s="11" t="s">
        <v>67</v>
      </c>
      <c r="J20" s="11" t="s">
        <v>67</v>
      </c>
    </row>
    <row r="21" spans="1:10" ht="33">
      <c r="A21" s="45"/>
      <c r="B21" s="46"/>
      <c r="C21" s="46"/>
      <c r="D21" s="2" t="s">
        <v>69</v>
      </c>
      <c r="E21" s="11" t="s">
        <v>67</v>
      </c>
      <c r="F21" s="11" t="s">
        <v>67</v>
      </c>
      <c r="G21" s="11" t="s">
        <v>67</v>
      </c>
      <c r="H21" s="11" t="s">
        <v>67</v>
      </c>
      <c r="I21" s="11" t="s">
        <v>67</v>
      </c>
      <c r="J21" s="11" t="s">
        <v>67</v>
      </c>
    </row>
    <row r="22" spans="1:10" ht="33">
      <c r="A22" s="45"/>
      <c r="B22" s="46"/>
      <c r="C22" s="46"/>
      <c r="D22" s="2" t="s">
        <v>64</v>
      </c>
      <c r="E22" s="11" t="s">
        <v>67</v>
      </c>
      <c r="F22" s="11" t="s">
        <v>67</v>
      </c>
      <c r="G22" s="11" t="s">
        <v>67</v>
      </c>
      <c r="H22" s="11" t="s">
        <v>67</v>
      </c>
      <c r="I22" s="11" t="s">
        <v>67</v>
      </c>
      <c r="J22" s="11" t="s">
        <v>67</v>
      </c>
    </row>
    <row r="23" spans="1:10" ht="17.25" customHeight="1">
      <c r="A23" s="45"/>
      <c r="B23" s="46"/>
      <c r="C23" s="46"/>
      <c r="D23" s="2" t="s">
        <v>65</v>
      </c>
      <c r="E23" s="11" t="s">
        <v>67</v>
      </c>
      <c r="F23" s="11" t="s">
        <v>67</v>
      </c>
      <c r="G23" s="11" t="s">
        <v>67</v>
      </c>
      <c r="H23" s="11" t="s">
        <v>67</v>
      </c>
      <c r="I23" s="11" t="s">
        <v>67</v>
      </c>
      <c r="J23" s="11" t="s">
        <v>67</v>
      </c>
    </row>
    <row r="24" spans="1:10" ht="16.5">
      <c r="A24" s="45"/>
      <c r="B24" s="46"/>
      <c r="C24" s="46" t="s">
        <v>126</v>
      </c>
      <c r="D24" s="2" t="s">
        <v>62</v>
      </c>
      <c r="E24" s="11">
        <f aca="true" t="shared" si="4" ref="E24:J24">E27</f>
        <v>2240.0012</v>
      </c>
      <c r="F24" s="11">
        <f t="shared" si="4"/>
        <v>2074.2292</v>
      </c>
      <c r="G24" s="11">
        <f t="shared" si="4"/>
        <v>2074.2292</v>
      </c>
      <c r="H24" s="11">
        <f t="shared" si="4"/>
        <v>2419.68</v>
      </c>
      <c r="I24" s="11">
        <f t="shared" si="4"/>
        <v>2564.86</v>
      </c>
      <c r="J24" s="11">
        <f t="shared" si="4"/>
        <v>11372.999600000001</v>
      </c>
    </row>
    <row r="25" spans="1:10" ht="17.25" customHeight="1">
      <c r="A25" s="45"/>
      <c r="B25" s="46"/>
      <c r="C25" s="46"/>
      <c r="D25" s="2" t="s">
        <v>63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33">
      <c r="A26" s="45"/>
      <c r="B26" s="46"/>
      <c r="C26" s="46"/>
      <c r="D26" s="2" t="s">
        <v>69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33">
      <c r="A27" s="45"/>
      <c r="B27" s="46"/>
      <c r="C27" s="46"/>
      <c r="D27" s="2" t="s">
        <v>64</v>
      </c>
      <c r="E27" s="11">
        <f aca="true" t="shared" si="5" ref="E27:J27">E43</f>
        <v>2240.0012</v>
      </c>
      <c r="F27" s="11">
        <f t="shared" si="5"/>
        <v>2074.2292</v>
      </c>
      <c r="G27" s="11">
        <f t="shared" si="5"/>
        <v>2074.2292</v>
      </c>
      <c r="H27" s="11">
        <f t="shared" si="5"/>
        <v>2419.68</v>
      </c>
      <c r="I27" s="11">
        <f t="shared" si="5"/>
        <v>2564.86</v>
      </c>
      <c r="J27" s="11">
        <f t="shared" si="5"/>
        <v>11372.999600000001</v>
      </c>
    </row>
    <row r="28" spans="1:10" ht="18.75" customHeight="1">
      <c r="A28" s="45"/>
      <c r="B28" s="46"/>
      <c r="C28" s="46"/>
      <c r="D28" s="2" t="s">
        <v>65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</row>
    <row r="29" spans="1:10" ht="49.5" customHeight="1">
      <c r="A29" s="4" t="s">
        <v>26</v>
      </c>
      <c r="B29" s="42" t="s">
        <v>132</v>
      </c>
      <c r="C29" s="42"/>
      <c r="D29" s="42"/>
      <c r="E29" s="42"/>
      <c r="F29" s="42"/>
      <c r="G29" s="42"/>
      <c r="H29" s="42"/>
      <c r="I29" s="42"/>
      <c r="J29" s="42"/>
    </row>
    <row r="30" spans="1:10" ht="22.5" customHeight="1">
      <c r="A30" s="42" t="s">
        <v>28</v>
      </c>
      <c r="B30" s="46" t="s">
        <v>68</v>
      </c>
      <c r="C30" s="46" t="s">
        <v>11</v>
      </c>
      <c r="D30" s="2" t="s">
        <v>62</v>
      </c>
      <c r="E30" s="11">
        <f aca="true" t="shared" si="6" ref="E30:J30">E33</f>
        <v>2390.0012</v>
      </c>
      <c r="F30" s="11">
        <f t="shared" si="6"/>
        <v>2224.2292</v>
      </c>
      <c r="G30" s="11">
        <f t="shared" si="6"/>
        <v>2224.2292</v>
      </c>
      <c r="H30" s="11">
        <f t="shared" si="6"/>
        <v>2619.68</v>
      </c>
      <c r="I30" s="11">
        <f t="shared" si="6"/>
        <v>2764.86</v>
      </c>
      <c r="J30" s="11">
        <f t="shared" si="6"/>
        <v>12222.999600000001</v>
      </c>
    </row>
    <row r="31" spans="1:10" ht="21.75" customHeight="1">
      <c r="A31" s="42"/>
      <c r="B31" s="46"/>
      <c r="C31" s="46"/>
      <c r="D31" s="2" t="s">
        <v>63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33">
      <c r="A32" s="42"/>
      <c r="B32" s="46"/>
      <c r="C32" s="46"/>
      <c r="D32" s="2" t="s">
        <v>69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ht="33">
      <c r="A33" s="42"/>
      <c r="B33" s="46"/>
      <c r="C33" s="46"/>
      <c r="D33" s="2" t="s">
        <v>64</v>
      </c>
      <c r="E33" s="11">
        <f aca="true" t="shared" si="7" ref="E33:J33">E40+E35</f>
        <v>2390.0012</v>
      </c>
      <c r="F33" s="11">
        <f t="shared" si="7"/>
        <v>2224.2292</v>
      </c>
      <c r="G33" s="11">
        <f t="shared" si="7"/>
        <v>2224.2292</v>
      </c>
      <c r="H33" s="11">
        <f t="shared" si="7"/>
        <v>2619.68</v>
      </c>
      <c r="I33" s="11">
        <f t="shared" si="7"/>
        <v>2764.86</v>
      </c>
      <c r="J33" s="11">
        <f t="shared" si="7"/>
        <v>12222.999600000001</v>
      </c>
    </row>
    <row r="34" spans="1:10" ht="16.5">
      <c r="A34" s="42"/>
      <c r="B34" s="46"/>
      <c r="C34" s="46"/>
      <c r="D34" s="2" t="s">
        <v>65</v>
      </c>
      <c r="E34" s="11" t="s">
        <v>67</v>
      </c>
      <c r="F34" s="11" t="s">
        <v>67</v>
      </c>
      <c r="G34" s="11" t="s">
        <v>67</v>
      </c>
      <c r="H34" s="11" t="s">
        <v>67</v>
      </c>
      <c r="I34" s="11" t="s">
        <v>67</v>
      </c>
      <c r="J34" s="11" t="s">
        <v>67</v>
      </c>
    </row>
    <row r="35" spans="1:10" ht="105" customHeight="1">
      <c r="A35" s="44" t="s">
        <v>45</v>
      </c>
      <c r="B35" s="48" t="s">
        <v>70</v>
      </c>
      <c r="C35" s="48" t="s">
        <v>71</v>
      </c>
      <c r="D35" s="2" t="s">
        <v>59</v>
      </c>
      <c r="E35" s="11">
        <f aca="true" t="shared" si="8" ref="E35:J35">E38</f>
        <v>150</v>
      </c>
      <c r="F35" s="11">
        <f t="shared" si="8"/>
        <v>150</v>
      </c>
      <c r="G35" s="11">
        <f t="shared" si="8"/>
        <v>150</v>
      </c>
      <c r="H35" s="11">
        <f t="shared" si="8"/>
        <v>200</v>
      </c>
      <c r="I35" s="11">
        <f t="shared" si="8"/>
        <v>200</v>
      </c>
      <c r="J35" s="11">
        <f t="shared" si="8"/>
        <v>850</v>
      </c>
    </row>
    <row r="36" spans="1:10" ht="28.5" customHeight="1">
      <c r="A36" s="44"/>
      <c r="B36" s="49"/>
      <c r="C36" s="49"/>
      <c r="D36" s="2" t="s">
        <v>63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ht="33">
      <c r="A37" s="44"/>
      <c r="B37" s="49"/>
      <c r="C37" s="49"/>
      <c r="D37" s="2" t="s">
        <v>69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33">
      <c r="A38" s="44"/>
      <c r="B38" s="49"/>
      <c r="C38" s="49"/>
      <c r="D38" s="2" t="s">
        <v>64</v>
      </c>
      <c r="E38" s="11">
        <v>150</v>
      </c>
      <c r="F38" s="11">
        <v>150</v>
      </c>
      <c r="G38" s="11">
        <v>150</v>
      </c>
      <c r="H38" s="11">
        <v>200</v>
      </c>
      <c r="I38" s="11">
        <v>200</v>
      </c>
      <c r="J38" s="11">
        <f>E38+F38+G38+H38+I38</f>
        <v>850</v>
      </c>
    </row>
    <row r="39" spans="1:10" ht="32.25" customHeight="1">
      <c r="A39" s="44"/>
      <c r="B39" s="50"/>
      <c r="C39" s="50"/>
      <c r="D39" s="2" t="s">
        <v>65</v>
      </c>
      <c r="E39" s="11" t="s">
        <v>67</v>
      </c>
      <c r="F39" s="11" t="s">
        <v>67</v>
      </c>
      <c r="G39" s="11" t="s">
        <v>67</v>
      </c>
      <c r="H39" s="11" t="s">
        <v>67</v>
      </c>
      <c r="I39" s="11" t="s">
        <v>67</v>
      </c>
      <c r="J39" s="11" t="s">
        <v>67</v>
      </c>
    </row>
    <row r="40" spans="1:10" ht="59.25" customHeight="1">
      <c r="A40" s="45" t="s">
        <v>50</v>
      </c>
      <c r="B40" s="48" t="s">
        <v>72</v>
      </c>
      <c r="C40" s="46" t="s">
        <v>126</v>
      </c>
      <c r="D40" s="2" t="s">
        <v>59</v>
      </c>
      <c r="E40" s="11">
        <f aca="true" t="shared" si="9" ref="E40:J40">E43</f>
        <v>2240.0012</v>
      </c>
      <c r="F40" s="11">
        <f t="shared" si="9"/>
        <v>2074.2292</v>
      </c>
      <c r="G40" s="11">
        <f t="shared" si="9"/>
        <v>2074.2292</v>
      </c>
      <c r="H40" s="11">
        <f t="shared" si="9"/>
        <v>2419.68</v>
      </c>
      <c r="I40" s="11">
        <f t="shared" si="9"/>
        <v>2564.86</v>
      </c>
      <c r="J40" s="11">
        <f t="shared" si="9"/>
        <v>11372.999600000001</v>
      </c>
    </row>
    <row r="41" spans="1:10" ht="23.25" customHeight="1">
      <c r="A41" s="45"/>
      <c r="B41" s="49"/>
      <c r="C41" s="46"/>
      <c r="D41" s="2" t="s">
        <v>63</v>
      </c>
      <c r="E41" s="10" t="s">
        <v>67</v>
      </c>
      <c r="F41" s="10" t="s">
        <v>67</v>
      </c>
      <c r="G41" s="10" t="s">
        <v>67</v>
      </c>
      <c r="H41" s="10" t="s">
        <v>67</v>
      </c>
      <c r="I41" s="10" t="s">
        <v>67</v>
      </c>
      <c r="J41" s="10" t="s">
        <v>67</v>
      </c>
    </row>
    <row r="42" spans="1:10" ht="33">
      <c r="A42" s="45"/>
      <c r="B42" s="49"/>
      <c r="C42" s="46"/>
      <c r="D42" s="2" t="s">
        <v>69</v>
      </c>
      <c r="E42" s="10" t="s">
        <v>67</v>
      </c>
      <c r="F42" s="10" t="s">
        <v>67</v>
      </c>
      <c r="G42" s="10" t="s">
        <v>67</v>
      </c>
      <c r="H42" s="10" t="s">
        <v>67</v>
      </c>
      <c r="I42" s="10" t="s">
        <v>67</v>
      </c>
      <c r="J42" s="10" t="s">
        <v>67</v>
      </c>
    </row>
    <row r="43" spans="1:10" ht="33">
      <c r="A43" s="45"/>
      <c r="B43" s="49"/>
      <c r="C43" s="46"/>
      <c r="D43" s="2" t="s">
        <v>64</v>
      </c>
      <c r="E43" s="11">
        <v>2240.0012</v>
      </c>
      <c r="F43" s="11">
        <v>2074.2292</v>
      </c>
      <c r="G43" s="11">
        <v>2074.2292</v>
      </c>
      <c r="H43" s="10">
        <v>2419.68</v>
      </c>
      <c r="I43" s="10">
        <v>2564.86</v>
      </c>
      <c r="J43" s="11">
        <f>E43+F43+G43+H43+I43</f>
        <v>11372.999600000001</v>
      </c>
    </row>
    <row r="44" spans="1:10" ht="16.5">
      <c r="A44" s="45"/>
      <c r="B44" s="50"/>
      <c r="C44" s="46"/>
      <c r="D44" s="2" t="s">
        <v>65</v>
      </c>
      <c r="E44" s="10" t="s">
        <v>67</v>
      </c>
      <c r="F44" s="10" t="s">
        <v>67</v>
      </c>
      <c r="G44" s="10" t="s">
        <v>67</v>
      </c>
      <c r="H44" s="10" t="s">
        <v>67</v>
      </c>
      <c r="I44" s="10" t="s">
        <v>67</v>
      </c>
      <c r="J44" s="10" t="s">
        <v>67</v>
      </c>
    </row>
  </sheetData>
  <sheetProtection/>
  <mergeCells count="25">
    <mergeCell ref="C14:C18"/>
    <mergeCell ref="A6:A7"/>
    <mergeCell ref="B6:B7"/>
    <mergeCell ref="C6:C7"/>
    <mergeCell ref="D6:D7"/>
    <mergeCell ref="E6:J6"/>
    <mergeCell ref="A9:A28"/>
    <mergeCell ref="B9:B28"/>
    <mergeCell ref="C9:C13"/>
    <mergeCell ref="B29:J29"/>
    <mergeCell ref="A30:A34"/>
    <mergeCell ref="B30:B34"/>
    <mergeCell ref="C30:C34"/>
    <mergeCell ref="C24:C28"/>
    <mergeCell ref="C19:C23"/>
    <mergeCell ref="A1:J1"/>
    <mergeCell ref="A35:A39"/>
    <mergeCell ref="A40:A44"/>
    <mergeCell ref="C40:C44"/>
    <mergeCell ref="A2:J2"/>
    <mergeCell ref="A3:J3"/>
    <mergeCell ref="A4:J4"/>
    <mergeCell ref="B35:B39"/>
    <mergeCell ref="C35:C39"/>
    <mergeCell ref="B40:B44"/>
  </mergeCells>
  <printOptions/>
  <pageMargins left="0.5118110236220472" right="0.5118110236220472" top="0.7480314960629921" bottom="0.35433070866141736" header="0" footer="0"/>
  <pageSetup horizontalDpi="600" verticalDpi="600" orientation="landscape" paperSize="9" scale="80" r:id="rId1"/>
  <rowBreaks count="1" manualBreakCount="1">
    <brk id="2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0">
      <selection activeCell="D14" sqref="D14"/>
    </sheetView>
  </sheetViews>
  <sheetFormatPr defaultColWidth="9.140625" defaultRowHeight="15"/>
  <cols>
    <col min="1" max="1" width="33.8515625" style="0" customWidth="1"/>
    <col min="2" max="2" width="31.421875" style="0" customWidth="1"/>
    <col min="3" max="3" width="13.8515625" style="0" customWidth="1"/>
    <col min="4" max="4" width="12.7109375" style="0" customWidth="1"/>
    <col min="5" max="5" width="12.57421875" style="0" customWidth="1"/>
    <col min="6" max="6" width="12.421875" style="0" customWidth="1"/>
    <col min="7" max="7" width="13.28125" style="0" customWidth="1"/>
    <col min="8" max="8" width="14.140625" style="0" customWidth="1"/>
  </cols>
  <sheetData>
    <row r="1" spans="1:8" ht="21" customHeight="1">
      <c r="A1" s="43"/>
      <c r="B1" s="43"/>
      <c r="C1" s="43"/>
      <c r="D1" s="43"/>
      <c r="E1" s="43"/>
      <c r="F1" s="43"/>
      <c r="G1" s="43"/>
      <c r="H1" s="43"/>
    </row>
    <row r="2" spans="7:8" ht="15">
      <c r="G2" s="52" t="s">
        <v>85</v>
      </c>
      <c r="H2" s="52"/>
    </row>
    <row r="3" spans="1:8" ht="16.5">
      <c r="A3" s="38" t="s">
        <v>73</v>
      </c>
      <c r="B3" s="38"/>
      <c r="C3" s="38"/>
      <c r="D3" s="38"/>
      <c r="E3" s="38"/>
      <c r="F3" s="38"/>
      <c r="G3" s="38"/>
      <c r="H3" s="38"/>
    </row>
    <row r="4" spans="1:8" ht="19.5">
      <c r="A4" s="39" t="s">
        <v>74</v>
      </c>
      <c r="B4" s="39"/>
      <c r="C4" s="39"/>
      <c r="D4" s="39"/>
      <c r="E4" s="39"/>
      <c r="F4" s="39"/>
      <c r="G4" s="39"/>
      <c r="H4" s="39"/>
    </row>
    <row r="5" spans="1:8" ht="18.75">
      <c r="A5" s="53" t="s">
        <v>75</v>
      </c>
      <c r="B5" s="53"/>
      <c r="C5" s="53"/>
      <c r="D5" s="53"/>
      <c r="E5" s="53"/>
      <c r="F5" s="53"/>
      <c r="G5" s="53"/>
      <c r="H5" s="53"/>
    </row>
    <row r="6" ht="18.75">
      <c r="A6" s="12"/>
    </row>
    <row r="7" spans="1:8" ht="37.5" customHeight="1">
      <c r="A7" s="14" t="s">
        <v>14</v>
      </c>
      <c r="B7" s="36" t="s">
        <v>134</v>
      </c>
      <c r="C7" s="36"/>
      <c r="D7" s="36"/>
      <c r="E7" s="36"/>
      <c r="F7" s="36"/>
      <c r="G7" s="36"/>
      <c r="H7" s="36"/>
    </row>
    <row r="8" spans="1:8" ht="43.5" customHeight="1">
      <c r="A8" s="14" t="s">
        <v>22</v>
      </c>
      <c r="B8" s="36" t="s">
        <v>76</v>
      </c>
      <c r="C8" s="36"/>
      <c r="D8" s="36"/>
      <c r="E8" s="36"/>
      <c r="F8" s="36"/>
      <c r="G8" s="36"/>
      <c r="H8" s="36"/>
    </row>
    <row r="9" spans="1:8" ht="37.5" customHeight="1">
      <c r="A9" s="14" t="s">
        <v>23</v>
      </c>
      <c r="B9" s="45" t="s">
        <v>30</v>
      </c>
      <c r="C9" s="45"/>
      <c r="D9" s="45"/>
      <c r="E9" s="45"/>
      <c r="F9" s="45"/>
      <c r="G9" s="45"/>
      <c r="H9" s="45"/>
    </row>
    <row r="10" spans="1:8" ht="69.75" customHeight="1">
      <c r="A10" s="14" t="s">
        <v>86</v>
      </c>
      <c r="B10" s="36" t="s">
        <v>127</v>
      </c>
      <c r="C10" s="36"/>
      <c r="D10" s="36"/>
      <c r="E10" s="36"/>
      <c r="F10" s="36"/>
      <c r="G10" s="36"/>
      <c r="H10" s="36"/>
    </row>
    <row r="11" spans="1:8" ht="29.25" customHeight="1">
      <c r="A11" s="36" t="s">
        <v>77</v>
      </c>
      <c r="B11" s="6" t="s">
        <v>78</v>
      </c>
      <c r="C11" s="6" t="s">
        <v>59</v>
      </c>
      <c r="D11" s="6" t="s">
        <v>40</v>
      </c>
      <c r="E11" s="6" t="s">
        <v>41</v>
      </c>
      <c r="F11" s="6" t="s">
        <v>42</v>
      </c>
      <c r="G11" s="6" t="s">
        <v>43</v>
      </c>
      <c r="H11" s="6" t="s">
        <v>44</v>
      </c>
    </row>
    <row r="12" spans="1:8" ht="37.5" customHeight="1">
      <c r="A12" s="36"/>
      <c r="B12" s="4" t="s">
        <v>63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38.25" customHeight="1">
      <c r="A13" s="36"/>
      <c r="B13" s="4" t="s">
        <v>69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ht="40.5" customHeight="1">
      <c r="A14" s="36"/>
      <c r="B14" s="4" t="s">
        <v>64</v>
      </c>
      <c r="C14" s="11">
        <f>D14+E14+F14+G14+H14</f>
        <v>12222.999600000001</v>
      </c>
      <c r="D14" s="11">
        <f>'Финансовое обеспечение'!E12</f>
        <v>2390.0012</v>
      </c>
      <c r="E14" s="11">
        <f>'Финансовое обеспечение'!F12</f>
        <v>2224.2292</v>
      </c>
      <c r="F14" s="11">
        <f>'Финансовое обеспечение'!G12</f>
        <v>2224.2292</v>
      </c>
      <c r="G14" s="11">
        <f>'Финансовое обеспечение'!H12</f>
        <v>2619.68</v>
      </c>
      <c r="H14" s="11">
        <f>'Финансовое обеспечение'!I12</f>
        <v>2764.86</v>
      </c>
    </row>
    <row r="15" spans="1:8" ht="22.5" customHeight="1">
      <c r="A15" s="36"/>
      <c r="B15" s="4" t="s">
        <v>65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33" customHeight="1">
      <c r="A16" s="36"/>
      <c r="B16" s="4" t="s">
        <v>79</v>
      </c>
      <c r="C16" s="11">
        <f aca="true" t="shared" si="0" ref="C16:H16">C14</f>
        <v>12222.999600000001</v>
      </c>
      <c r="D16" s="11">
        <f t="shared" si="0"/>
        <v>2390.0012</v>
      </c>
      <c r="E16" s="11">
        <f t="shared" si="0"/>
        <v>2224.2292</v>
      </c>
      <c r="F16" s="11">
        <f t="shared" si="0"/>
        <v>2224.2292</v>
      </c>
      <c r="G16" s="11">
        <f t="shared" si="0"/>
        <v>2619.68</v>
      </c>
      <c r="H16" s="11">
        <f t="shared" si="0"/>
        <v>2764.86</v>
      </c>
    </row>
    <row r="17" spans="1:8" ht="33">
      <c r="A17" s="51" t="s">
        <v>80</v>
      </c>
      <c r="B17" s="15" t="s">
        <v>87</v>
      </c>
      <c r="C17" s="6" t="s">
        <v>81</v>
      </c>
      <c r="D17" s="6" t="s">
        <v>40</v>
      </c>
      <c r="E17" s="6" t="s">
        <v>41</v>
      </c>
      <c r="F17" s="6" t="s">
        <v>42</v>
      </c>
      <c r="G17" s="6" t="s">
        <v>43</v>
      </c>
      <c r="H17" s="6" t="s">
        <v>44</v>
      </c>
    </row>
    <row r="18" spans="1:8" ht="90.75" customHeight="1">
      <c r="A18" s="51"/>
      <c r="B18" s="2" t="s">
        <v>88</v>
      </c>
      <c r="C18" s="6">
        <v>295</v>
      </c>
      <c r="D18" s="6">
        <v>296</v>
      </c>
      <c r="E18" s="6">
        <v>296</v>
      </c>
      <c r="F18" s="6">
        <v>298</v>
      </c>
      <c r="G18" s="6">
        <v>299</v>
      </c>
      <c r="H18" s="6">
        <v>299</v>
      </c>
    </row>
    <row r="19" spans="1:8" ht="137.25" customHeight="1">
      <c r="A19" s="51"/>
      <c r="B19" s="2" t="s">
        <v>82</v>
      </c>
      <c r="C19" s="6">
        <v>1414</v>
      </c>
      <c r="D19" s="6">
        <v>1650</v>
      </c>
      <c r="E19" s="6">
        <v>1700</v>
      </c>
      <c r="F19" s="6">
        <v>1750</v>
      </c>
      <c r="G19" s="6">
        <v>1800</v>
      </c>
      <c r="H19" s="6">
        <v>1850</v>
      </c>
    </row>
    <row r="20" spans="1:8" ht="105.75" customHeight="1">
      <c r="A20" s="51"/>
      <c r="B20" s="2" t="s">
        <v>135</v>
      </c>
      <c r="C20" s="6">
        <v>3043</v>
      </c>
      <c r="D20" s="6">
        <v>1305</v>
      </c>
      <c r="E20" s="6">
        <v>1305</v>
      </c>
      <c r="F20" s="6">
        <v>1295</v>
      </c>
      <c r="G20" s="6">
        <v>1300</v>
      </c>
      <c r="H20" s="6">
        <v>1305</v>
      </c>
    </row>
    <row r="21" spans="1:8" ht="55.5" customHeight="1">
      <c r="A21" s="51"/>
      <c r="B21" s="2" t="s">
        <v>83</v>
      </c>
      <c r="C21" s="6">
        <v>12.1</v>
      </c>
      <c r="D21" s="6">
        <v>15</v>
      </c>
      <c r="E21" s="6">
        <v>18</v>
      </c>
      <c r="F21" s="6">
        <v>21</v>
      </c>
      <c r="G21" s="6">
        <v>24</v>
      </c>
      <c r="H21" s="6">
        <v>27</v>
      </c>
    </row>
    <row r="22" spans="1:8" ht="36.75" customHeight="1">
      <c r="A22" s="51"/>
      <c r="B22" s="2" t="s">
        <v>84</v>
      </c>
      <c r="C22" s="6">
        <v>41</v>
      </c>
      <c r="D22" s="6">
        <v>40</v>
      </c>
      <c r="E22" s="6">
        <v>40</v>
      </c>
      <c r="F22" s="6">
        <v>40</v>
      </c>
      <c r="G22" s="6">
        <v>40</v>
      </c>
      <c r="H22" s="6">
        <v>40</v>
      </c>
    </row>
    <row r="23" ht="22.5">
      <c r="A23" s="13"/>
    </row>
  </sheetData>
  <sheetProtection/>
  <mergeCells count="11">
    <mergeCell ref="A1:H1"/>
    <mergeCell ref="G2:H2"/>
    <mergeCell ref="A3:H3"/>
    <mergeCell ref="A4:H4"/>
    <mergeCell ref="A5:H5"/>
    <mergeCell ref="A11:A16"/>
    <mergeCell ref="A17:A22"/>
    <mergeCell ref="B7:H7"/>
    <mergeCell ref="B8:H8"/>
    <mergeCell ref="B9:H9"/>
    <mergeCell ref="B10:H10"/>
  </mergeCells>
  <printOptions/>
  <pageMargins left="0.5118110236220472" right="0.5118110236220472" top="0.7480314960629921" bottom="0.35433070866141736" header="0" footer="0"/>
  <pageSetup horizontalDpi="600" verticalDpi="600" orientation="landscape" paperSize="9" scale="93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7.57421875" style="0" customWidth="1"/>
    <col min="2" max="2" width="31.28125" style="0" customWidth="1"/>
    <col min="3" max="3" width="26.140625" style="0" customWidth="1"/>
    <col min="4" max="4" width="12.7109375" style="0" customWidth="1"/>
    <col min="5" max="5" width="12.421875" style="0" customWidth="1"/>
    <col min="6" max="6" width="11.140625" style="0" customWidth="1"/>
    <col min="8" max="8" width="11.00390625" style="0" customWidth="1"/>
    <col min="9" max="9" width="11.8515625" style="0" customWidth="1"/>
    <col min="10" max="10" width="11.28125" style="0" customWidth="1"/>
  </cols>
  <sheetData>
    <row r="1" spans="1:11" ht="26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6.5">
      <c r="A2" s="55" t="s">
        <v>89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6.5">
      <c r="A3" s="55" t="s">
        <v>90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6.5">
      <c r="A4" s="55" t="s">
        <v>91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ht="15.75">
      <c r="A5" s="16"/>
    </row>
    <row r="6" ht="15.75">
      <c r="A6" s="17"/>
    </row>
    <row r="7" spans="1:11" ht="180.75" customHeight="1">
      <c r="A7" s="54" t="s">
        <v>34</v>
      </c>
      <c r="B7" s="54" t="s">
        <v>92</v>
      </c>
      <c r="C7" s="54" t="s">
        <v>93</v>
      </c>
      <c r="D7" s="54" t="s">
        <v>94</v>
      </c>
      <c r="E7" s="54"/>
      <c r="F7" s="54"/>
      <c r="G7" s="54"/>
      <c r="H7" s="54" t="s">
        <v>95</v>
      </c>
      <c r="I7" s="54"/>
      <c r="J7" s="54"/>
      <c r="K7" s="54"/>
    </row>
    <row r="8" spans="1:11" ht="16.5">
      <c r="A8" s="54"/>
      <c r="B8" s="54"/>
      <c r="C8" s="54"/>
      <c r="D8" s="18" t="s">
        <v>40</v>
      </c>
      <c r="E8" s="18" t="s">
        <v>41</v>
      </c>
      <c r="F8" s="18" t="s">
        <v>42</v>
      </c>
      <c r="G8" s="18" t="s">
        <v>96</v>
      </c>
      <c r="H8" s="18" t="s">
        <v>40</v>
      </c>
      <c r="I8" s="18" t="s">
        <v>41</v>
      </c>
      <c r="J8" s="18" t="s">
        <v>42</v>
      </c>
      <c r="K8" s="18" t="s">
        <v>96</v>
      </c>
    </row>
    <row r="9" spans="1:11" ht="16.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33" customHeight="1">
      <c r="A10" s="18" t="s">
        <v>26</v>
      </c>
      <c r="B10" s="54" t="s">
        <v>132</v>
      </c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33" customHeight="1">
      <c r="A11" s="18" t="s">
        <v>28</v>
      </c>
      <c r="B11" s="54" t="s">
        <v>97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33">
      <c r="A12" s="18" t="s">
        <v>45</v>
      </c>
      <c r="B12" s="20" t="s">
        <v>98</v>
      </c>
      <c r="C12" s="18" t="s">
        <v>99</v>
      </c>
      <c r="D12" s="19">
        <v>40</v>
      </c>
      <c r="E12" s="19">
        <v>40</v>
      </c>
      <c r="F12" s="19">
        <v>40</v>
      </c>
      <c r="G12" s="19"/>
      <c r="H12" s="63">
        <v>2240</v>
      </c>
      <c r="I12" s="26">
        <v>2074.23</v>
      </c>
      <c r="J12" s="26">
        <v>2074.23</v>
      </c>
      <c r="K12" s="19"/>
    </row>
    <row r="13" spans="1:11" ht="16.5">
      <c r="A13" s="54" t="s">
        <v>100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</sheetData>
  <sheetProtection/>
  <mergeCells count="12">
    <mergeCell ref="B7:B8"/>
    <mergeCell ref="C7:C8"/>
    <mergeCell ref="D7:G7"/>
    <mergeCell ref="H7:K7"/>
    <mergeCell ref="A1:K1"/>
    <mergeCell ref="B10:K10"/>
    <mergeCell ref="B11:K11"/>
    <mergeCell ref="A13:K13"/>
    <mergeCell ref="A2:K2"/>
    <mergeCell ref="A3:K3"/>
    <mergeCell ref="A4:K4"/>
    <mergeCell ref="A7:A8"/>
  </mergeCells>
  <printOptions/>
  <pageMargins left="0.5118110236220472" right="0.5118110236220472" top="0.7480314960629921" bottom="0.35433070866141736" header="0" footer="0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7.57421875" style="0" customWidth="1"/>
    <col min="2" max="2" width="26.57421875" style="0" customWidth="1"/>
    <col min="3" max="3" width="12.57421875" style="0" customWidth="1"/>
    <col min="4" max="4" width="54.8515625" style="0" customWidth="1"/>
    <col min="5" max="5" width="24.7109375" style="0" customWidth="1"/>
    <col min="6" max="6" width="18.140625" style="0" customWidth="1"/>
  </cols>
  <sheetData>
    <row r="1" spans="1:6" ht="27.75" customHeight="1">
      <c r="A1" s="43"/>
      <c r="B1" s="43"/>
      <c r="C1" s="43"/>
      <c r="D1" s="43"/>
      <c r="E1" s="43"/>
      <c r="F1" s="43"/>
    </row>
    <row r="2" spans="1:6" ht="16.5">
      <c r="A2" s="55" t="s">
        <v>101</v>
      </c>
      <c r="B2" s="55"/>
      <c r="C2" s="55"/>
      <c r="D2" s="55"/>
      <c r="E2" s="55"/>
      <c r="F2" s="55"/>
    </row>
    <row r="3" spans="1:6" ht="16.5">
      <c r="A3" s="59" t="s">
        <v>2</v>
      </c>
      <c r="B3" s="59"/>
      <c r="C3" s="59"/>
      <c r="D3" s="59"/>
      <c r="E3" s="59"/>
      <c r="F3" s="59"/>
    </row>
    <row r="4" spans="1:6" ht="19.5">
      <c r="A4" s="60" t="s">
        <v>20</v>
      </c>
      <c r="B4" s="60"/>
      <c r="C4" s="60"/>
      <c r="D4" s="60"/>
      <c r="E4" s="60"/>
      <c r="F4" s="60"/>
    </row>
    <row r="5" ht="15.75">
      <c r="A5" s="17"/>
    </row>
    <row r="6" spans="1:6" ht="48.75" customHeight="1">
      <c r="A6" s="18" t="s">
        <v>116</v>
      </c>
      <c r="B6" s="54" t="s">
        <v>102</v>
      </c>
      <c r="C6" s="54" t="s">
        <v>103</v>
      </c>
      <c r="D6" s="54" t="s">
        <v>104</v>
      </c>
      <c r="E6" s="54" t="s">
        <v>105</v>
      </c>
      <c r="F6" s="54" t="s">
        <v>106</v>
      </c>
    </row>
    <row r="7" spans="1:6" ht="16.5">
      <c r="A7" s="18"/>
      <c r="B7" s="54"/>
      <c r="C7" s="54"/>
      <c r="D7" s="54"/>
      <c r="E7" s="54"/>
      <c r="F7" s="54"/>
    </row>
    <row r="8" spans="1:6" ht="16.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</row>
    <row r="9" spans="1:6" ht="26.25" customHeight="1">
      <c r="A9" s="54">
        <v>1</v>
      </c>
      <c r="B9" s="36" t="s">
        <v>52</v>
      </c>
      <c r="C9" s="56" t="s">
        <v>46</v>
      </c>
      <c r="D9" s="22" t="s">
        <v>114</v>
      </c>
      <c r="E9" s="58" t="s">
        <v>115</v>
      </c>
      <c r="F9" s="54" t="s">
        <v>110</v>
      </c>
    </row>
    <row r="10" spans="1:6" ht="53.25" customHeight="1">
      <c r="A10" s="54"/>
      <c r="B10" s="36"/>
      <c r="C10" s="56"/>
      <c r="D10" s="23" t="s">
        <v>107</v>
      </c>
      <c r="E10" s="58"/>
      <c r="F10" s="54"/>
    </row>
    <row r="11" spans="1:6" ht="66" customHeight="1">
      <c r="A11" s="54"/>
      <c r="B11" s="36"/>
      <c r="C11" s="56"/>
      <c r="D11" s="23" t="s">
        <v>108</v>
      </c>
      <c r="E11" s="58"/>
      <c r="F11" s="54"/>
    </row>
    <row r="12" spans="1:6" ht="66">
      <c r="A12" s="54"/>
      <c r="B12" s="36"/>
      <c r="C12" s="54"/>
      <c r="D12" s="21" t="s">
        <v>109</v>
      </c>
      <c r="E12" s="57"/>
      <c r="F12" s="54"/>
    </row>
    <row r="13" spans="1:6" ht="51.75" customHeight="1">
      <c r="A13" s="54">
        <v>2</v>
      </c>
      <c r="B13" s="46" t="s">
        <v>135</v>
      </c>
      <c r="C13" s="54" t="s">
        <v>46</v>
      </c>
      <c r="D13" s="24" t="s">
        <v>117</v>
      </c>
      <c r="E13" s="57" t="s">
        <v>121</v>
      </c>
      <c r="F13" s="54" t="s">
        <v>111</v>
      </c>
    </row>
    <row r="14" spans="1:6" ht="66" customHeight="1">
      <c r="A14" s="54"/>
      <c r="B14" s="46"/>
      <c r="C14" s="56"/>
      <c r="D14" s="23" t="s">
        <v>136</v>
      </c>
      <c r="E14" s="58"/>
      <c r="F14" s="54"/>
    </row>
    <row r="15" spans="1:6" ht="81" customHeight="1">
      <c r="A15" s="54"/>
      <c r="B15" s="46"/>
      <c r="C15" s="56"/>
      <c r="D15" s="23" t="s">
        <v>137</v>
      </c>
      <c r="E15" s="58"/>
      <c r="F15" s="54"/>
    </row>
    <row r="16" spans="1:6" ht="79.5" customHeight="1">
      <c r="A16" s="54"/>
      <c r="B16" s="46"/>
      <c r="C16" s="56"/>
      <c r="D16" s="23" t="s">
        <v>138</v>
      </c>
      <c r="E16" s="58"/>
      <c r="F16" s="54"/>
    </row>
    <row r="17" spans="1:6" ht="79.5" customHeight="1">
      <c r="A17" s="54"/>
      <c r="B17" s="46"/>
      <c r="C17" s="56"/>
      <c r="D17" s="23" t="s">
        <v>139</v>
      </c>
      <c r="E17" s="58"/>
      <c r="F17" s="54"/>
    </row>
    <row r="18" spans="1:6" ht="80.25" customHeight="1">
      <c r="A18" s="54"/>
      <c r="B18" s="46"/>
      <c r="C18" s="56"/>
      <c r="D18" s="23" t="s">
        <v>140</v>
      </c>
      <c r="E18" s="58"/>
      <c r="F18" s="54"/>
    </row>
    <row r="19" spans="1:6" ht="65.25" customHeight="1">
      <c r="A19" s="54"/>
      <c r="B19" s="46"/>
      <c r="C19" s="54"/>
      <c r="D19" s="21" t="s">
        <v>122</v>
      </c>
      <c r="E19" s="57"/>
      <c r="F19" s="54"/>
    </row>
    <row r="20" spans="1:6" ht="45" customHeight="1">
      <c r="A20" s="54">
        <v>3</v>
      </c>
      <c r="B20" s="46" t="s">
        <v>48</v>
      </c>
      <c r="C20" s="54" t="s">
        <v>49</v>
      </c>
      <c r="D20" s="24" t="s">
        <v>128</v>
      </c>
      <c r="E20" s="57" t="s">
        <v>118</v>
      </c>
      <c r="F20" s="54" t="s">
        <v>129</v>
      </c>
    </row>
    <row r="21" spans="1:6" ht="42" customHeight="1">
      <c r="A21" s="54"/>
      <c r="B21" s="46"/>
      <c r="C21" s="56"/>
      <c r="D21" s="23" t="s">
        <v>119</v>
      </c>
      <c r="E21" s="58"/>
      <c r="F21" s="54"/>
    </row>
    <row r="22" spans="1:6" ht="45.75" customHeight="1">
      <c r="A22" s="54"/>
      <c r="B22" s="46"/>
      <c r="C22" s="56"/>
      <c r="D22" s="23" t="s">
        <v>120</v>
      </c>
      <c r="E22" s="58"/>
      <c r="F22" s="54"/>
    </row>
    <row r="23" spans="1:6" ht="86.25" customHeight="1">
      <c r="A23" s="54"/>
      <c r="B23" s="46"/>
      <c r="C23" s="54"/>
      <c r="D23" s="21" t="s">
        <v>112</v>
      </c>
      <c r="E23" s="57"/>
      <c r="F23" s="54"/>
    </row>
    <row r="24" spans="1:6" ht="173.25" customHeight="1">
      <c r="A24" s="18">
        <v>4</v>
      </c>
      <c r="B24" s="2" t="s">
        <v>51</v>
      </c>
      <c r="C24" s="18" t="s">
        <v>46</v>
      </c>
      <c r="D24" s="18" t="s">
        <v>51</v>
      </c>
      <c r="E24" s="25" t="s">
        <v>113</v>
      </c>
      <c r="F24" s="18" t="s">
        <v>111</v>
      </c>
    </row>
  </sheetData>
  <sheetProtection/>
  <mergeCells count="24">
    <mergeCell ref="A9:A12"/>
    <mergeCell ref="E9:E12"/>
    <mergeCell ref="C9:C12"/>
    <mergeCell ref="F9:F12"/>
    <mergeCell ref="B9:B12"/>
    <mergeCell ref="A1:F1"/>
    <mergeCell ref="A2:F2"/>
    <mergeCell ref="A3:F3"/>
    <mergeCell ref="A4:F4"/>
    <mergeCell ref="B6:B7"/>
    <mergeCell ref="C6:C7"/>
    <mergeCell ref="D6:D7"/>
    <mergeCell ref="E6:E7"/>
    <mergeCell ref="F6:F7"/>
    <mergeCell ref="E13:E19"/>
    <mergeCell ref="E20:E23"/>
    <mergeCell ref="A13:A19"/>
    <mergeCell ref="B13:B19"/>
    <mergeCell ref="C13:C19"/>
    <mergeCell ref="F13:F19"/>
    <mergeCell ref="A20:A23"/>
    <mergeCell ref="B20:B23"/>
    <mergeCell ref="C20:C23"/>
    <mergeCell ref="F20:F23"/>
  </mergeCells>
  <printOptions/>
  <pageMargins left="0.5118110236220472" right="0.5118110236220472" top="0.7480314960629921" bottom="0.35433070866141736" header="0" footer="0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5:M25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6384" width="9.140625" style="27" customWidth="1"/>
  </cols>
  <sheetData>
    <row r="25" spans="3:13" ht="36.75" customHeight="1">
      <c r="C25" s="61" t="s">
        <v>143</v>
      </c>
      <c r="D25" s="61"/>
      <c r="E25" s="61"/>
      <c r="F25" s="61"/>
      <c r="G25" s="61"/>
      <c r="H25" s="61"/>
      <c r="I25" s="28"/>
      <c r="J25" s="28"/>
      <c r="K25" s="62" t="s">
        <v>144</v>
      </c>
      <c r="L25" s="62"/>
      <c r="M25" s="62"/>
    </row>
  </sheetData>
  <sheetProtection/>
  <mergeCells count="2">
    <mergeCell ref="C25:H25"/>
    <mergeCell ref="K25:M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Осипова Елена Владимировна</dc:creator>
  <cp:keywords/>
  <dc:description/>
  <cp:lastModifiedBy>Осипова Елена Владимировна</cp:lastModifiedBy>
  <cp:lastPrinted>2024-03-14T00:32:17Z</cp:lastPrinted>
  <dcterms:created xsi:type="dcterms:W3CDTF">2023-08-08T06:28:43Z</dcterms:created>
  <dcterms:modified xsi:type="dcterms:W3CDTF">2024-03-14T00:38:10Z</dcterms:modified>
  <cp:category/>
  <cp:version/>
  <cp:contentType/>
  <cp:contentStatus/>
</cp:coreProperties>
</file>